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6"/>
  <workbookPr defaultThemeVersion="166925"/>
  <mc:AlternateContent xmlns:mc="http://schemas.openxmlformats.org/markup-compatibility/2006">
    <mc:Choice Requires="x15">
      <x15ac:absPath xmlns:x15ac="http://schemas.microsoft.com/office/spreadsheetml/2010/11/ac" url="/Users/ashleyhawkins/Downloads/OneDrive_1_4-23-2025/"/>
    </mc:Choice>
  </mc:AlternateContent>
  <xr:revisionPtr revIDLastSave="0" documentId="13_ncr:1_{F48C500A-5A09-694D-9EA6-0FF465CC87FC}" xr6:coauthVersionLast="47" xr6:coauthVersionMax="47" xr10:uidLastSave="{00000000-0000-0000-0000-000000000000}"/>
  <bookViews>
    <workbookView xWindow="0" yWindow="500" windowWidth="28800" windowHeight="17500" tabRatio="797" xr2:uid="{AF67EFED-D5D7-4F0C-B9F6-A6150DEE7702}"/>
    <workbookView visibility="hidden" xWindow="0" yWindow="500" windowWidth="27640" windowHeight="16440" firstSheet="4" activeTab="4" xr2:uid="{E9BC6FEF-B952-4F48-8B89-4E1B4883166D}"/>
  </bookViews>
  <sheets>
    <sheet name="Authorization" sheetId="7" r:id="rId1"/>
    <sheet name="Terminology" sheetId="26" r:id="rId2"/>
    <sheet name="Instructions" sheetId="17" r:id="rId3"/>
    <sheet name="Bidder Profile" sheetId="4" r:id="rId4"/>
    <sheet name="IP Space Pricing" sheetId="39" r:id="rId5"/>
  </sheets>
  <externalReferences>
    <externalReference r:id="rId6"/>
    <externalReference r:id="rId7"/>
  </externalReferences>
  <definedNames>
    <definedName name="_xlnm._FilterDatabase" localSheetId="4" hidden="1">'IP Space Pricing'!$A$1:$G$1</definedName>
    <definedName name="ADMIN_SLACK_LOOP_AERIAL">[1]Assumptions!$O$23</definedName>
    <definedName name="BAND_3\4">[1]Assumptions!$AF$27</definedName>
    <definedName name="BAND_CLAMP_3\4">[1]Assumptions!$AF$28</definedName>
    <definedName name="BAND_MOUNTING_PLATE">[1]Assumptions!$AF$29</definedName>
    <definedName name="CLOSURE_DROP_KITS">[1]Assumptions!$S$14</definedName>
    <definedName name="CLOSURES_EXTENDED_RUNS">[1]Assumptions!$AA$35</definedName>
    <definedName name="DROP_JHOOK_NON_WOOD">[1]Assumptions!$AF$43</definedName>
    <definedName name="DROP_JHOOK_WOOD">[1]Assumptions!$AF$42</definedName>
    <definedName name="ELECTRIC_SOH_PERCENT">[1]Assumptions!$G$8</definedName>
    <definedName name="ELECTRIC_SUG_PERCENT">[1]Assumptions!$G$9</definedName>
    <definedName name="FIBER_ADSS_048_MIX">[1]Assumptions!$AA$7</definedName>
    <definedName name="FIBER_ADSS_048_MIX_DJ">[1]Assumptions!$AA$22</definedName>
    <definedName name="FIBER_ADSS_072_MIX">[1]Assumptions!$AA$6</definedName>
    <definedName name="FIBER_ADSS_072_MIX_DJ">[1]Assumptions!$AA$21</definedName>
    <definedName name="FIBER_ADSS_096_MIX">[1]Assumptions!$AA$5</definedName>
    <definedName name="FIBER_ADSS_096_MIX_DJ">[1]Assumptions!$AA$20</definedName>
    <definedName name="FIBER_ADSS_144_MIX">[1]Assumptions!$AA$4</definedName>
    <definedName name="FIBER_ADSS_144_MIX_DJ">[1]Assumptions!$AA$19</definedName>
    <definedName name="FIBER_ADSS_288_MIX">[1]Assumptions!$AA$3</definedName>
    <definedName name="FIBER_ADSS_288_MIX_DJ">[1]Assumptions!$AA$18</definedName>
    <definedName name="FIBER_BUTT_SPLICE">[1]Assumptions!$O$25</definedName>
    <definedName name="FIBER_BUTT_SPLICE_AERIAL">[1]Assumptions!$O$31</definedName>
    <definedName name="FIBER_CREWS">[1]Details!$B$24</definedName>
    <definedName name="FIBER_FLAT_002_MIX">[1]Assumptions!$AA$10</definedName>
    <definedName name="FIBER_FLAT_004_MIX">[1]Assumptions!$AA$9</definedName>
    <definedName name="FIBER_FLAT_012_MIX">[1]Assumptions!$AA$8</definedName>
    <definedName name="FIBER_HW_144to48_TEMP_GRIP">[1]Assumptions!$AF$14</definedName>
    <definedName name="FIBER_MAINLINE_TOTAL_EST">[1]Assumptions!$N$9</definedName>
    <definedName name="FIBER_MAINLINE_UG_EST">[1]Assumptions!$N$8</definedName>
    <definedName name="FIBER_MICRO_048_MIX">[1]Assumptions!$AA$16</definedName>
    <definedName name="FIBER_MICRO_072_MIX">[1]Assumptions!$AA$15</definedName>
    <definedName name="FIBER_MICRO_096_MIX">[1]Assumptions!$AA$14</definedName>
    <definedName name="FIBER_MICRO_144_MIX">[1]Assumptions!$AA$13</definedName>
    <definedName name="FIBER_MICRO_288_MIX">[1]Assumptions!$AA$12</definedName>
    <definedName name="FIBER.HW_DA.BOLT_12">[1]Assumptions!$AF$15</definedName>
    <definedName name="FIBER.HW_DA.BOLT_14">[1]Assumptions!$AF$16</definedName>
    <definedName name="FIBER.HW_DA.BOLT_16">[1]Assumptions!$AF$17</definedName>
    <definedName name="FIBER.HW_DE.ALL_144_048">[1]Assumptions!$AJ$4</definedName>
    <definedName name="FIBER.HW_DTAN_144_048">[1]Assumptions!$AL$53</definedName>
    <definedName name="FIBER.HW_M.BOLT_08">[1]Assumptions!$AF$18</definedName>
    <definedName name="FIBER.HW_M.BOLT_10">[1]Assumptions!$AF$19</definedName>
    <definedName name="FIBER.HW_M.BOLT_12">[1]Assumptions!$AF$20</definedName>
    <definedName name="FIBER.HW_M.BOLT_14">[1]Assumptions!$AF$21</definedName>
    <definedName name="FIBER.HW_M.BOLT_16">[1]Assumptions!$AF$22</definedName>
    <definedName name="FIBER.HW_M.BOLT_18">[1]Assumptions!$AF$23</definedName>
    <definedName name="FIBER.HW_TAN_144_048">[1]Assumptions!$AL$37</definedName>
    <definedName name="GIS_ELECTRIC_POLES">[1]GIS!$H$23</definedName>
    <definedName name="GIS_NETWORK_CABINETS" localSheetId="4">[2]GIS!$Z$31</definedName>
    <definedName name="GIS_NETWORK_CABINETS">[1]GIS!$Z$23</definedName>
    <definedName name="GIS_NETWORK_DIA">[2]GIS!$AA$31</definedName>
    <definedName name="GIS_NETWORK_HUTS">[2]GIS!$Y$31</definedName>
    <definedName name="GIS_NETWORK_OFFICES">[2]GIS!$X$31</definedName>
    <definedName name="GIS_SCADA" localSheetId="4">[2]GIS!$W$31</definedName>
    <definedName name="GIS_SCADA">[1]GIS!$W$23</definedName>
    <definedName name="GUY_ANCHOR_SCREW">[1]Assumptions!$AF$32</definedName>
    <definedName name="GUY_AUX_EYE">[1]Assumptions!$AF$33</definedName>
    <definedName name="GUY_BRONZE_BONDING_CLAMP">[1]Assumptions!$AF$38</definedName>
    <definedName name="GUY_GRIP_1\4">[1]Assumptions!$AF$37</definedName>
    <definedName name="GUY_GUARD">[1]Assumptions!$AF$34</definedName>
    <definedName name="GUY_STRAND">[1]Assumptions!$AF$31</definedName>
    <definedName name="GUY\STRAND_GUY_ATTACH_BOLT_DOG_EAR">[1]Assumptions!$AF$35</definedName>
    <definedName name="GUY\STRAND_GUY_ATTACH_BOLT_RAMS_HORN">[1]Assumptions!$AF$36</definedName>
    <definedName name="HH_ESTIMATED">[1]Assumptions!$S$20</definedName>
    <definedName name="HH_LARGE">[1]Assumptions!$S$21</definedName>
    <definedName name="HH_MEDIUM">[1]Assumptions!$S$22</definedName>
    <definedName name="HH_SMALL">[1]Assumptions!$S$23</definedName>
    <definedName name="HH_XSMALL">[1]Assumptions!$S$24</definedName>
    <definedName name="INSTALL_CREWS">[1]Details!$B$30</definedName>
    <definedName name="MST_04_0100">[1]Assumptions!$AF$45</definedName>
    <definedName name="MST_04_0500">[1]Assumptions!$AF$46</definedName>
    <definedName name="MST_04_0750">[1]Assumptions!$AF$47</definedName>
    <definedName name="MST_04_1000">[1]Assumptions!$AF$48</definedName>
    <definedName name="MST_04_1500">[1]Assumptions!$AF$49</definedName>
    <definedName name="MST_06_0100">[1]Assumptions!$AF$50</definedName>
    <definedName name="MST_06_0500">[1]Assumptions!$AF$51</definedName>
    <definedName name="MST_06_0750">[1]Assumptions!$AF$52</definedName>
    <definedName name="MST_06_1000">[1]Assumptions!$AF$53</definedName>
    <definedName name="MST_06_1500">[1]Assumptions!$AF$54</definedName>
    <definedName name="MST_08_0100">[1]Assumptions!$AF$55</definedName>
    <definedName name="MST_08_0500">[1]Assumptions!$AF$56</definedName>
    <definedName name="MST_08_0750">[1]Assumptions!$AF$57</definedName>
    <definedName name="MST_08_1000">[1]Assumptions!$AF$58</definedName>
    <definedName name="MST_08_1500">[1]Assumptions!$AF$59</definedName>
    <definedName name="MST_12_0100">[1]Assumptions!$AF$60</definedName>
    <definedName name="MST_12_0500">[1]Assumptions!$AF$61</definedName>
    <definedName name="MST_12_0750">[1]Assumptions!$AF$62</definedName>
    <definedName name="MST_12_1000">[1]Assumptions!$AF$63</definedName>
    <definedName name="MST_12_1500">[1]Assumptions!$AF$64</definedName>
    <definedName name="NETWORK_GPON.CARDS_PER_NODE">[2]Assumptions!$X$18</definedName>
    <definedName name="NETWORK_ONTV" localSheetId="4">#REF!</definedName>
    <definedName name="NETWORK_ONTV">#REF!</definedName>
    <definedName name="NETWORK_ONTVD" localSheetId="4">#REF!</definedName>
    <definedName name="NETWORK_ONTVD">#REF!</definedName>
    <definedName name="NETWORK_WIRELESS.EXTENDER" localSheetId="4">#REF!</definedName>
    <definedName name="NETWORK_WIRELESS.EXTENDER">#REF!</definedName>
    <definedName name="NETWORK_WIRELESS.GATEWAY" localSheetId="4">#REF!</definedName>
    <definedName name="NETWORK_WIRELESS.GATEWAY">#REF!</definedName>
    <definedName name="NID_PATCH_SC\APC_010">[1]Assumptions!$AF$72</definedName>
    <definedName name="NID_PATCH_SC\APC_025">[1]Assumptions!$AF$73</definedName>
    <definedName name="NID_PATCH_SC\APC_050">[1]Assumptions!$AF$74</definedName>
    <definedName name="NID_PATCH_SC\APC_075">[1]Assumptions!$AF$75</definedName>
    <definedName name="NID_PATCH_SC\APC_100">[1]Assumptions!$AF$76</definedName>
    <definedName name="NID_PATCH_SC\APC_125">[1]Assumptions!$AF$77</definedName>
    <definedName name="NID_PATCH_SC\APC_150">[1]Assumptions!$AF$78</definedName>
    <definedName name="No" localSheetId="4">#REF!</definedName>
    <definedName name="No">#REF!</definedName>
    <definedName name="Optical_100G" localSheetId="4">#REF!</definedName>
    <definedName name="Optical_100G">#REF!</definedName>
    <definedName name="Optical_10G" localSheetId="4">#REF!</definedName>
    <definedName name="Optical_10G">#REF!</definedName>
    <definedName name="Optical_400G" localSheetId="4">#REF!</definedName>
    <definedName name="Optical_400G">#REF!</definedName>
    <definedName name="_xlnm.Print_Area" localSheetId="4">'IP Space Pricing'!$A$1:$D$6</definedName>
    <definedName name="_xlnm.Print_Titles" localSheetId="4">'IP Space Pricing'!$1:$1</definedName>
    <definedName name="PT_DROP_0100">[1]Assumptions!$AF$65</definedName>
    <definedName name="PT_DROP_0350">[1]Assumptions!$AF$66</definedName>
    <definedName name="PT_DROP_0500">[1]Assumptions!$AF$67</definedName>
    <definedName name="PT_DROP_0750">[1]Assumptions!$AF$68</definedName>
    <definedName name="PT_DROP_1000">[1]Assumptions!$AF$69</definedName>
    <definedName name="PT_DROP_1200">[1]Assumptions!$AF$70</definedName>
    <definedName name="PT_DROP_1500">[1]Assumptions!$AF$71</definedName>
    <definedName name="SPLICE_MAINLINE">[1]Labor!$D$55</definedName>
    <definedName name="SPLITTER_CABINET">[1]Assumptions!$AA$37</definedName>
    <definedName name="SPLITTERS_32">[1]Assumptions!$O$33</definedName>
    <definedName name="SPLITTERS_32_AERIAL">[1]Assumptions!$O$34</definedName>
    <definedName name="STRAND_LASH_PERCENT">[1]Assumptions!$N$13</definedName>
    <definedName name="STRAND\LASH_LASH">[1]Assumptions!$AF$79</definedName>
    <definedName name="STRAND\LASH_LASHING_CLAMP">[1]Assumptions!$AF$81</definedName>
    <definedName name="STRAND\LASH_SUSPENSION_3BOLT">[1]Assumptions!$AF$80</definedName>
    <definedName name="Subscriber_Speeds" localSheetId="4">#REF!</definedName>
    <definedName name="Subscriber_Speeds">#REF!</definedName>
    <definedName name="SUBSCRIBERS" localSheetId="4">[2]Assumptions!$K$30</definedName>
    <definedName name="SUBSCRIBERS">[1]Assumptions!$I$30</definedName>
    <definedName name="UG_POLYDOME_MARKER">[1]Assumptions!$AF$40</definedName>
    <definedName name="UG_U_GUARD">[1]Assumptions!$AF$39</definedName>
    <definedName name="VIDEO_TAKERATE">[2]Assumptions!$AE$46</definedName>
    <definedName name="X_M.MAT_CIGAR_MARKERS">[1]Assumptions!$AF$30</definedName>
    <definedName name="X_M.MAT_LOC_NUT">[1]Assumptions!$AF$24</definedName>
    <definedName name="Yes" localSheetId="4">#REF!</definedName>
    <definedName name="Ye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 i="39" l="1"/>
  <c r="F5" i="39"/>
  <c r="F3" i="39"/>
  <c r="F7" i="39" l="1"/>
  <c r="B13" i="7" l="1"/>
</calcChain>
</file>

<file path=xl/sharedStrings.xml><?xml version="1.0" encoding="utf-8"?>
<sst xmlns="http://schemas.openxmlformats.org/spreadsheetml/2006/main" count="125" uniqueCount="97">
  <si>
    <t>DATE:</t>
  </si>
  <si>
    <t>CLIENT NAME:</t>
  </si>
  <si>
    <t>Harriman Utility Board</t>
  </si>
  <si>
    <t>BIDDER COMPANY NAME:</t>
  </si>
  <si>
    <t xml:space="preserve"> BIDDER AGENT NAME:</t>
  </si>
  <si>
    <t>BIDDER AGENT TITLE:</t>
  </si>
  <si>
    <t>SIGNATURE:</t>
  </si>
  <si>
    <t>Step</t>
  </si>
  <si>
    <t>Worksheet</t>
  </si>
  <si>
    <t>Instructions</t>
  </si>
  <si>
    <t>Authorization</t>
  </si>
  <si>
    <t>This tab, intended to provide a summary explanation of each tab and brief instructions regarding the bid process.</t>
  </si>
  <si>
    <t>Terminology</t>
  </si>
  <si>
    <t>Review key terminology for the RFP documentation.</t>
  </si>
  <si>
    <t>Bidder Profile</t>
  </si>
  <si>
    <t>Answer questions related about the Company related to this project and performing the work.</t>
  </si>
  <si>
    <t>Project Details</t>
  </si>
  <si>
    <t xml:space="preserve">These are details about the project that will aid the bidder in completing the proposal and clarifying scope expectations. </t>
  </si>
  <si>
    <t>"Same instructions for all Equipment tabs"</t>
  </si>
  <si>
    <t>All Worksheets</t>
  </si>
  <si>
    <t>Print the workbook, sign the authorization, and follow the RFP Instruction document to submit the bid.</t>
  </si>
  <si>
    <t>Send electronic copies of this and all other bid package documents as prescribed in the RFP Instruction document. ***If RFP requires a sealed bid public open, do not send electronic copies before the opening.</t>
  </si>
  <si>
    <t>RFP Terminology</t>
  </si>
  <si>
    <t>Harriman Utility Board is the municipal project sponsor. They may also be referred to as "HUB" or The Client.</t>
  </si>
  <si>
    <t>EN Communications is the project consultant for HUB, and may also be referred to as the Consultant.</t>
  </si>
  <si>
    <t>Category</t>
  </si>
  <si>
    <t>#</t>
  </si>
  <si>
    <t>Response (Y/N)</t>
  </si>
  <si>
    <t>Supporting Comments</t>
  </si>
  <si>
    <t>1.0</t>
  </si>
  <si>
    <t>General Information and Corporate History</t>
  </si>
  <si>
    <t>Firm Name:</t>
  </si>
  <si>
    <t>Contact Name:</t>
  </si>
  <si>
    <t>Contact Title:</t>
  </si>
  <si>
    <t xml:space="preserve">Physical Address: </t>
  </si>
  <si>
    <t xml:space="preserve">Mailing Address: </t>
  </si>
  <si>
    <t xml:space="preserve">Telephone:  </t>
  </si>
  <si>
    <t xml:space="preserve">E-mail: </t>
  </si>
  <si>
    <t>1.2</t>
  </si>
  <si>
    <t xml:space="preserve">Years in business under present name and legally organized structure: </t>
  </si>
  <si>
    <t>1.3</t>
  </si>
  <si>
    <t>2.0</t>
  </si>
  <si>
    <t>Citations, Penalties, Legal Actions and Judgments</t>
  </si>
  <si>
    <t>2.1</t>
  </si>
  <si>
    <t>2.2</t>
  </si>
  <si>
    <t>2.3</t>
  </si>
  <si>
    <t>2.4</t>
  </si>
  <si>
    <t>2.5</t>
  </si>
  <si>
    <t>3.0</t>
  </si>
  <si>
    <t>Reference Projects for Utility Broadband</t>
  </si>
  <si>
    <t>3.1</t>
  </si>
  <si>
    <t xml:space="preserve">Project 1: </t>
  </si>
  <si>
    <t xml:space="preserve">Utility:     </t>
  </si>
  <si>
    <t>Address 1:</t>
  </si>
  <si>
    <t>Address 2:</t>
  </si>
  <si>
    <t>City, ST ZIP</t>
  </si>
  <si>
    <t>Contact:</t>
  </si>
  <si>
    <t>Title:</t>
  </si>
  <si>
    <t>Phone:</t>
  </si>
  <si>
    <t>Email:</t>
  </si>
  <si>
    <t>Type of Project (grid modernization, SCADA, Fiber to the Home, etc.)</t>
  </si>
  <si>
    <t>Type of Contract (Hourly, Sum, Other)</t>
  </si>
  <si>
    <t>Project Start &amp; End Date:</t>
  </si>
  <si>
    <t>3.2</t>
  </si>
  <si>
    <t xml:space="preserve">Project 2: </t>
  </si>
  <si>
    <t>3.3</t>
  </si>
  <si>
    <t xml:space="preserve">Project 3: </t>
  </si>
  <si>
    <t>Description</t>
  </si>
  <si>
    <t>Vendor</t>
  </si>
  <si>
    <t>Vendor Part Number</t>
  </si>
  <si>
    <t>Total</t>
  </si>
  <si>
    <t>Unit Price</t>
  </si>
  <si>
    <t>Comments</t>
  </si>
  <si>
    <t>n/a</t>
  </si>
  <si>
    <t>IP Address Blocks</t>
  </si>
  <si>
    <t>tbd</t>
  </si>
  <si>
    <t>IPv4 /21 Netblock (2048 addresses) (initial purchase)</t>
  </si>
  <si>
    <t>Broker Fee (initial purchase)</t>
  </si>
  <si>
    <t>Escrow fee (initial purchase)</t>
  </si>
  <si>
    <t>IP Space Pricing</t>
  </si>
  <si>
    <t>IP Space Pricing Total</t>
  </si>
  <si>
    <t>BID SUMMARY</t>
  </si>
  <si>
    <t xml:space="preserve">IP Space Bid Authorization </t>
  </si>
  <si>
    <t xml:space="preserve">The undersigned certifies that he/she understands the nature and character of the work to be bid, and further certifies that the IP Space Supplier is sufficiently equipped and skilled to provide these services. The Bidder understands that the Client will use both subjective and objective criteria to evaluate the IP Space Supplier's qualifications. The IP Space Supplier understands that providing this information to the Client does not guarantee any award or an invitation to bid on future projects.
By signing below, I, as an authorized agent of the IP Space Supplier, certify that all of the above information is correct and understand that inaccurate data may be grounds to reject our bid proposal.
*To be signed by an officer of the company or an individual authorized by an officer of the company. </t>
  </si>
  <si>
    <t>IP Space Supplier / Supplier / Bidder</t>
  </si>
  <si>
    <t>The service and/or materials provider responding to this RFP as identified in the Authorization tab.</t>
  </si>
  <si>
    <t>EN Communications / Consultant</t>
  </si>
  <si>
    <t>Harriman Utility Board "HUB" / The Client</t>
  </si>
  <si>
    <t>The authorization statement should be reviewed and signed by an officer of the IP Space Suppler bid company. The summary pricing will automatically populate from the pricing tab(s).</t>
  </si>
  <si>
    <t>Provide detailed information regarding all contractual penalties, legal proceedings, lawsuits and/or claims filed against the Supplier contending breach of contract requirements or specifications within the last five years.   List all actions on separate sheet(s)</t>
  </si>
  <si>
    <t>How many years has Supplier been in business providing IP Space for telecom and utilities projects?</t>
  </si>
  <si>
    <t>Has the Supplier had any contractual penalties, legal proceedings, lawsuits and/or claims filed against the Supplier contending breach of contract requirements or specifications within the last five years?</t>
  </si>
  <si>
    <t>Has the Supplier filed any lawsuits against a Utility within the last five years?</t>
  </si>
  <si>
    <t>Provide detailed information regarding all lawsuits filed by the Supplier against a Utility within the last five years.  Please list all actions on separate sheet(s)</t>
  </si>
  <si>
    <t>Has Supplier filed for bankruptcy within the last five years? If yes, state year in Supporting Comments.</t>
  </si>
  <si>
    <t>Total Qty</t>
  </si>
  <si>
    <t>IP Space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</si>
</sst>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8" x14ac:knownFonts="1">
    <font>
      <sz val="11"/>
      <color theme="1"/>
      <name val="Calibri"/>
      <family val="2"/>
      <scheme val="minor"/>
    </font>
    <font>
      <sz val="12"/>
      <color theme="1"/>
      <name val="Calibri"/>
      <family val="2"/>
      <scheme val="minor"/>
    </font>
    <font>
      <sz val="11"/>
      <color theme="1"/>
      <name val="Calibri"/>
      <family val="2"/>
      <scheme val="minor"/>
    </font>
    <font>
      <sz val="12"/>
      <color theme="1"/>
      <name val="Calibri"/>
      <family val="2"/>
      <scheme val="minor"/>
    </font>
    <font>
      <b/>
      <sz val="12"/>
      <color theme="1"/>
      <name val="Calibri"/>
      <family val="2"/>
      <scheme val="minor"/>
    </font>
    <font>
      <b/>
      <sz val="12"/>
      <color theme="5" tint="-0.24994659260841701"/>
      <name val="Calibri"/>
      <family val="2"/>
      <scheme val="minor"/>
    </font>
    <font>
      <sz val="8"/>
      <name val="Calibri"/>
      <family val="2"/>
      <scheme val="minor"/>
    </font>
    <font>
      <sz val="11"/>
      <name val="Arial"/>
      <family val="2"/>
    </font>
    <font>
      <sz val="11"/>
      <color theme="1"/>
      <name val="Arial"/>
      <family val="2"/>
    </font>
    <font>
      <sz val="11"/>
      <color rgb="FFFF0000"/>
      <name val="Arial"/>
      <family val="2"/>
    </font>
    <font>
      <b/>
      <sz val="11"/>
      <name val="Arial"/>
      <family val="2"/>
    </font>
    <font>
      <sz val="10"/>
      <color rgb="FF000000"/>
      <name val="Arial"/>
      <family val="2"/>
    </font>
    <font>
      <sz val="11"/>
      <color rgb="FF000000"/>
      <name val="Calibri"/>
      <family val="2"/>
      <scheme val="minor"/>
    </font>
    <font>
      <u/>
      <sz val="10"/>
      <color theme="10"/>
      <name val="Arial"/>
      <family val="2"/>
    </font>
    <font>
      <sz val="11"/>
      <color rgb="FF000000"/>
      <name val="Arial"/>
      <family val="2"/>
    </font>
    <font>
      <sz val="22"/>
      <color theme="1"/>
      <name val="Arial"/>
      <family val="2"/>
    </font>
    <font>
      <b/>
      <sz val="11"/>
      <color theme="1" tint="4.9989318521683403E-2"/>
      <name val="Arial"/>
      <family val="2"/>
    </font>
    <font>
      <sz val="11"/>
      <color theme="1" tint="4.9989318521683403E-2"/>
      <name val="Arial"/>
      <family val="2"/>
    </font>
  </fonts>
  <fills count="9">
    <fill>
      <patternFill patternType="none"/>
    </fill>
    <fill>
      <patternFill patternType="gray125"/>
    </fill>
    <fill>
      <patternFill patternType="solid">
        <fgColor theme="0" tint="-0.14999847407452621"/>
        <bgColor indexed="64"/>
      </patternFill>
    </fill>
    <fill>
      <patternFill patternType="solid">
        <fgColor theme="7" tint="0.59996337778862885"/>
        <bgColor indexed="65"/>
      </patternFill>
    </fill>
    <fill>
      <patternFill patternType="solid">
        <fgColor theme="2" tint="-9.9948118533890809E-2"/>
        <bgColor indexed="65"/>
      </patternFill>
    </fill>
    <fill>
      <patternFill patternType="solid">
        <fgColor theme="2"/>
      </patternFill>
    </fill>
    <fill>
      <patternFill patternType="solid">
        <fgColor theme="2" tint="-9.9948118533890809E-2"/>
        <bgColor indexed="64"/>
      </patternFill>
    </fill>
    <fill>
      <patternFill patternType="solid">
        <fgColor theme="2" tint="-0.24994659260841701"/>
        <bgColor indexed="65"/>
      </patternFill>
    </fill>
    <fill>
      <patternFill patternType="solid">
        <fgColor rgb="FFD9D9D9"/>
        <bgColor rgb="FF000000"/>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right/>
      <top style="medium">
        <color auto="1"/>
      </top>
      <bottom/>
      <diagonal/>
    </border>
    <border>
      <left/>
      <right/>
      <top style="medium">
        <color auto="1"/>
      </top>
      <bottom style="medium">
        <color auto="1"/>
      </bottom>
      <diagonal/>
    </border>
    <border>
      <left style="medium">
        <color auto="1"/>
      </left>
      <right/>
      <top style="medium">
        <color auto="1"/>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24">
    <xf numFmtId="0" fontId="0" fillId="0" borderId="0"/>
    <xf numFmtId="44" fontId="2" fillId="0" borderId="0" applyFont="0" applyFill="0" applyBorder="0" applyAlignment="0" applyProtection="0"/>
    <xf numFmtId="49" fontId="3" fillId="3" borderId="4">
      <alignment horizontal="left"/>
    </xf>
    <xf numFmtId="49" fontId="3" fillId="3" borderId="3">
      <alignment horizontal="left"/>
    </xf>
    <xf numFmtId="0" fontId="4" fillId="4" borderId="5">
      <alignment horizontal="left" vertical="center"/>
    </xf>
    <xf numFmtId="0" fontId="4" fillId="5" borderId="0"/>
    <xf numFmtId="0" fontId="3" fillId="0" borderId="0"/>
    <xf numFmtId="0" fontId="4" fillId="0" borderId="5">
      <alignment horizontal="left" vertical="center"/>
    </xf>
    <xf numFmtId="0" fontId="4" fillId="5" borderId="5">
      <alignment horizontal="left" vertical="center"/>
    </xf>
    <xf numFmtId="49" fontId="3" fillId="3" borderId="6">
      <alignment horizontal="center" wrapText="1"/>
    </xf>
    <xf numFmtId="49" fontId="3" fillId="3" borderId="7">
      <alignment horizontal="left"/>
    </xf>
    <xf numFmtId="0" fontId="5" fillId="6" borderId="8"/>
    <xf numFmtId="0" fontId="4" fillId="5" borderId="9"/>
    <xf numFmtId="0" fontId="4" fillId="0" borderId="8">
      <alignment horizontal="right" vertical="center"/>
    </xf>
    <xf numFmtId="0" fontId="4" fillId="5" borderId="8"/>
    <xf numFmtId="1" fontId="3" fillId="0" borderId="9">
      <alignment horizontal="center" vertical="center"/>
    </xf>
    <xf numFmtId="0" fontId="4" fillId="7" borderId="8">
      <alignment horizontal="right" vertical="center"/>
    </xf>
    <xf numFmtId="0" fontId="11" fillId="0" borderId="0"/>
    <xf numFmtId="43" fontId="11" fillId="0" borderId="0" applyFont="0" applyFill="0" applyBorder="0" applyAlignment="0" applyProtection="0"/>
    <xf numFmtId="44" fontId="11" fillId="0" borderId="0" applyFont="0" applyFill="0" applyBorder="0" applyAlignment="0" applyProtection="0"/>
    <xf numFmtId="0" fontId="12" fillId="0" borderId="0"/>
    <xf numFmtId="0" fontId="13" fillId="0" borderId="0" applyNumberFormat="0" applyFill="0" applyBorder="0" applyAlignment="0" applyProtection="0"/>
    <xf numFmtId="0" fontId="2" fillId="0" borderId="0"/>
    <xf numFmtId="0" fontId="1" fillId="0" borderId="0"/>
  </cellStyleXfs>
  <cellXfs count="68">
    <xf numFmtId="0" fontId="0" fillId="0" borderId="0" xfId="0"/>
    <xf numFmtId="0" fontId="7" fillId="0" borderId="0" xfId="0" applyFont="1"/>
    <xf numFmtId="0" fontId="8" fillId="0" borderId="0" xfId="0" applyFont="1"/>
    <xf numFmtId="0" fontId="9" fillId="0" borderId="0" xfId="0" applyFont="1"/>
    <xf numFmtId="0" fontId="7" fillId="0" borderId="1" xfId="0" applyFont="1" applyBorder="1" applyAlignment="1">
      <alignment vertical="center"/>
    </xf>
    <xf numFmtId="0" fontId="7" fillId="0" borderId="0" xfId="0" applyFont="1" applyAlignment="1">
      <alignment horizontal="center" vertical="center" wrapText="1"/>
    </xf>
    <xf numFmtId="0" fontId="7" fillId="0" borderId="0" xfId="0" applyFont="1" applyAlignment="1">
      <alignment vertical="center" wrapText="1"/>
    </xf>
    <xf numFmtId="0" fontId="7" fillId="0" borderId="0" xfId="0" applyFont="1" applyAlignment="1" applyProtection="1">
      <alignment vertical="center"/>
      <protection locked="0"/>
    </xf>
    <xf numFmtId="49" fontId="10" fillId="0" borderId="0" xfId="0" applyNumberFormat="1" applyFont="1" applyAlignment="1">
      <alignment horizontal="center" vertical="center" wrapText="1"/>
    </xf>
    <xf numFmtId="0" fontId="10" fillId="0" borderId="0" xfId="0" applyFont="1" applyAlignment="1">
      <alignment horizontal="left" vertical="center" wrapText="1"/>
    </xf>
    <xf numFmtId="0" fontId="7" fillId="0" borderId="0" xfId="0" applyFont="1" applyAlignment="1" applyProtection="1">
      <alignment vertical="center" wrapText="1"/>
      <protection locked="0"/>
    </xf>
    <xf numFmtId="49" fontId="7" fillId="0" borderId="0" xfId="0" applyNumberFormat="1" applyFont="1" applyAlignment="1">
      <alignment horizontal="center" vertical="center" wrapText="1"/>
    </xf>
    <xf numFmtId="0" fontId="7" fillId="0" borderId="0" xfId="0" applyFont="1" applyAlignment="1">
      <alignment horizontal="right" vertical="center" wrapText="1"/>
    </xf>
    <xf numFmtId="0" fontId="7" fillId="0" borderId="0" xfId="0" applyFont="1" applyAlignment="1">
      <alignment wrapText="1"/>
    </xf>
    <xf numFmtId="0" fontId="7" fillId="0" borderId="0" xfId="0" applyFont="1" applyAlignment="1">
      <alignment horizontal="left" vertical="center" wrapText="1"/>
    </xf>
    <xf numFmtId="0" fontId="9" fillId="0" borderId="0" xfId="0" applyFont="1" applyAlignment="1" applyProtection="1">
      <alignment vertical="center"/>
      <protection locked="0"/>
    </xf>
    <xf numFmtId="0" fontId="9" fillId="0" borderId="0" xfId="0" applyFont="1" applyAlignment="1" applyProtection="1">
      <alignment vertical="center" wrapText="1"/>
      <protection locked="0"/>
    </xf>
    <xf numFmtId="49" fontId="7" fillId="0" borderId="0" xfId="0" applyNumberFormat="1" applyFont="1" applyAlignment="1" applyProtection="1">
      <alignment horizontal="center" vertical="center" wrapText="1"/>
      <protection locked="0"/>
    </xf>
    <xf numFmtId="49" fontId="10" fillId="2" borderId="10" xfId="0" applyNumberFormat="1" applyFont="1" applyFill="1" applyBorder="1" applyAlignment="1">
      <alignment horizontal="center" vertical="center" wrapText="1"/>
    </xf>
    <xf numFmtId="0" fontId="10" fillId="2" borderId="10" xfId="0" applyFont="1" applyFill="1" applyBorder="1" applyAlignment="1">
      <alignment horizontal="left" vertical="center" wrapText="1"/>
    </xf>
    <xf numFmtId="0" fontId="10" fillId="2" borderId="10" xfId="0" applyFont="1" applyFill="1" applyBorder="1" applyAlignment="1" applyProtection="1">
      <alignment horizontal="center" vertical="center" wrapText="1"/>
      <protection locked="0"/>
    </xf>
    <xf numFmtId="0" fontId="10" fillId="2" borderId="10" xfId="0" applyFont="1" applyFill="1" applyBorder="1" applyAlignment="1" applyProtection="1">
      <alignment vertical="center" wrapText="1"/>
      <protection locked="0"/>
    </xf>
    <xf numFmtId="0" fontId="7" fillId="0" borderId="1" xfId="0" applyFont="1" applyBorder="1" applyAlignment="1">
      <alignment horizontal="right" vertical="center"/>
    </xf>
    <xf numFmtId="0" fontId="7"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xf>
    <xf numFmtId="0" fontId="7" fillId="0" borderId="0" xfId="0" applyFont="1" applyAlignment="1">
      <alignment vertical="center"/>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8" fillId="0" borderId="0" xfId="0" applyFont="1" applyAlignment="1">
      <alignment vertical="center"/>
    </xf>
    <xf numFmtId="0" fontId="7" fillId="0" borderId="11" xfId="0" applyFont="1" applyBorder="1" applyAlignment="1">
      <alignment horizontal="right" vertical="center"/>
    </xf>
    <xf numFmtId="0" fontId="7" fillId="0" borderId="11" xfId="0" applyFont="1" applyBorder="1" applyAlignment="1">
      <alignment vertical="center"/>
    </xf>
    <xf numFmtId="44" fontId="8" fillId="0" borderId="1" xfId="0" applyNumberFormat="1" applyFont="1" applyBorder="1" applyAlignment="1">
      <alignment vertical="center"/>
    </xf>
    <xf numFmtId="0" fontId="14" fillId="0" borderId="1" xfId="0" applyFont="1" applyBorder="1" applyAlignment="1">
      <alignment vertical="center"/>
    </xf>
    <xf numFmtId="0" fontId="8" fillId="0" borderId="1" xfId="0" applyFont="1" applyBorder="1" applyAlignment="1">
      <alignment vertical="center" wrapText="1"/>
    </xf>
    <xf numFmtId="0" fontId="16" fillId="0" borderId="1" xfId="23" applyFont="1" applyBorder="1" applyAlignment="1">
      <alignment horizontal="center" vertical="center"/>
    </xf>
    <xf numFmtId="0" fontId="16" fillId="0" borderId="1" xfId="23" applyFont="1" applyBorder="1" applyAlignment="1">
      <alignment horizontal="center" vertical="center" wrapText="1"/>
    </xf>
    <xf numFmtId="44" fontId="16" fillId="0" borderId="1" xfId="1" applyFont="1" applyBorder="1" applyAlignment="1">
      <alignment horizontal="center" vertical="center"/>
    </xf>
    <xf numFmtId="44" fontId="16" fillId="0" borderId="1" xfId="1" applyFont="1" applyBorder="1" applyAlignment="1">
      <alignment horizontal="right" vertical="center"/>
    </xf>
    <xf numFmtId="0" fontId="16" fillId="0" borderId="1" xfId="23" applyFont="1" applyBorder="1" applyAlignment="1">
      <alignment horizontal="left" vertical="center"/>
    </xf>
    <xf numFmtId="0" fontId="17" fillId="0" borderId="1" xfId="23" applyFont="1" applyBorder="1" applyAlignment="1">
      <alignment horizontal="left" vertical="center"/>
    </xf>
    <xf numFmtId="0" fontId="17" fillId="0" borderId="1" xfId="23" applyFont="1" applyBorder="1" applyAlignment="1">
      <alignment horizontal="left" vertical="center" wrapText="1"/>
    </xf>
    <xf numFmtId="44" fontId="16" fillId="0" borderId="1" xfId="1" applyFont="1" applyFill="1" applyBorder="1" applyAlignment="1" applyProtection="1">
      <alignment horizontal="center" vertical="center" wrapText="1"/>
    </xf>
    <xf numFmtId="0" fontId="17" fillId="0" borderId="1" xfId="23" applyFont="1" applyBorder="1" applyAlignment="1">
      <alignment horizontal="right" vertical="center"/>
    </xf>
    <xf numFmtId="0" fontId="17" fillId="0" borderId="1" xfId="23" applyFont="1" applyBorder="1" applyAlignment="1">
      <alignment horizontal="center" vertical="center"/>
    </xf>
    <xf numFmtId="44" fontId="17" fillId="0" borderId="1" xfId="23" applyNumberFormat="1" applyFont="1" applyBorder="1" applyAlignment="1">
      <alignment horizontal="right" vertical="center"/>
    </xf>
    <xf numFmtId="0" fontId="8" fillId="0" borderId="1" xfId="0" applyFont="1" applyBorder="1" applyAlignment="1">
      <alignment horizontal="right" vertical="center"/>
    </xf>
    <xf numFmtId="0" fontId="16" fillId="0" borderId="0" xfId="23" applyFont="1" applyAlignment="1">
      <alignment horizontal="center" vertical="center"/>
    </xf>
    <xf numFmtId="0" fontId="17" fillId="0" borderId="0" xfId="23" applyFont="1" applyAlignment="1">
      <alignment horizontal="left" vertical="center"/>
    </xf>
    <xf numFmtId="44" fontId="16" fillId="0" borderId="0" xfId="1" applyFont="1" applyFill="1" applyBorder="1" applyAlignment="1" applyProtection="1">
      <alignment horizontal="center" vertical="center" wrapText="1"/>
    </xf>
    <xf numFmtId="0" fontId="17" fillId="0" borderId="0" xfId="23" applyFont="1" applyAlignment="1">
      <alignment horizontal="left" vertical="center" wrapText="1"/>
    </xf>
    <xf numFmtId="0" fontId="17" fillId="0" borderId="0" xfId="23" applyFont="1" applyAlignment="1">
      <alignment horizontal="center" vertical="center"/>
    </xf>
    <xf numFmtId="44" fontId="17" fillId="0" borderId="0" xfId="23" applyNumberFormat="1" applyFont="1" applyAlignment="1">
      <alignment horizontal="right" vertical="center"/>
    </xf>
    <xf numFmtId="0" fontId="17" fillId="0" borderId="0" xfId="23" applyFont="1" applyAlignment="1">
      <alignment horizontal="right" vertical="center"/>
    </xf>
    <xf numFmtId="44" fontId="16" fillId="0" borderId="0" xfId="1" applyFont="1" applyFill="1" applyBorder="1" applyAlignment="1">
      <alignment horizontal="center" vertical="center"/>
    </xf>
    <xf numFmtId="44" fontId="16" fillId="0" borderId="12" xfId="1" applyFont="1" applyFill="1" applyBorder="1" applyAlignment="1" applyProtection="1">
      <alignment horizontal="center" vertical="center" wrapText="1"/>
    </xf>
    <xf numFmtId="44" fontId="17" fillId="0" borderId="2" xfId="23" applyNumberFormat="1" applyFont="1" applyBorder="1" applyAlignment="1">
      <alignment horizontal="right" vertical="center"/>
    </xf>
    <xf numFmtId="0" fontId="7" fillId="0" borderId="12" xfId="0" applyFont="1" applyBorder="1" applyAlignment="1">
      <alignment horizontal="left" vertical="center" wrapText="1"/>
    </xf>
    <xf numFmtId="0" fontId="7" fillId="0" borderId="2" xfId="0" applyFont="1" applyBorder="1" applyAlignment="1">
      <alignment horizontal="left" vertical="center" wrapText="1"/>
    </xf>
    <xf numFmtId="0" fontId="15" fillId="0" borderId="12" xfId="0" applyFont="1" applyBorder="1" applyAlignment="1">
      <alignment horizontal="center" vertical="center"/>
    </xf>
    <xf numFmtId="0" fontId="15" fillId="0" borderId="2" xfId="0" applyFont="1" applyBorder="1" applyAlignment="1">
      <alignment horizontal="center" vertical="center"/>
    </xf>
    <xf numFmtId="0" fontId="15" fillId="0" borderId="13" xfId="0" applyFont="1" applyBorder="1" applyAlignment="1">
      <alignment horizontal="center" vertical="center"/>
    </xf>
    <xf numFmtId="0" fontId="15" fillId="0" borderId="14" xfId="0" applyFont="1" applyBorder="1" applyAlignment="1">
      <alignment horizontal="center" vertical="center"/>
    </xf>
    <xf numFmtId="0" fontId="8" fillId="0" borderId="12" xfId="0" applyFont="1" applyBorder="1" applyAlignment="1">
      <alignment horizontal="center" vertical="center"/>
    </xf>
    <xf numFmtId="0" fontId="8" fillId="0" borderId="2" xfId="0" applyFont="1" applyBorder="1" applyAlignment="1">
      <alignment horizontal="center" vertical="center"/>
    </xf>
    <xf numFmtId="0" fontId="10" fillId="8" borderId="12" xfId="0" applyFont="1" applyFill="1" applyBorder="1" applyAlignment="1">
      <alignment horizontal="center" vertical="center" wrapText="1"/>
    </xf>
    <xf numFmtId="0" fontId="10" fillId="8" borderId="2" xfId="0" applyFont="1" applyFill="1" applyBorder="1" applyAlignment="1">
      <alignment horizontal="center" vertical="center" wrapText="1"/>
    </xf>
    <xf numFmtId="0" fontId="7" fillId="0" borderId="0" xfId="0" applyFont="1" applyFill="1" applyAlignment="1">
      <alignment vertical="center"/>
    </xf>
  </cellXfs>
  <cellStyles count="24">
    <cellStyle name="color hdr btm" xfId="3" xr:uid="{3B801EF2-ADEC-444E-9003-FBACD6508710}"/>
    <cellStyle name="color hdr lft btm" xfId="10" xr:uid="{C073D0BC-7A09-45C0-B9DD-E76073903E30}"/>
    <cellStyle name="color hdr lft top" xfId="9" xr:uid="{BC3AC360-4DBB-4958-A134-3401FC18E6F9}"/>
    <cellStyle name="color hdr top" xfId="2" xr:uid="{F4FEDBF9-18B9-4D90-99AC-5939D0DCECB2}"/>
    <cellStyle name="Comma 2" xfId="18" xr:uid="{FC073D8B-523A-44DE-8EEC-A6613382D749}"/>
    <cellStyle name="Currency" xfId="1" builtinId="4"/>
    <cellStyle name="Currency 2 2" xfId="19" xr:uid="{B9D36939-DEB5-4BD1-9E1F-7D73DB37504E}"/>
    <cellStyle name="Hyperlink 2" xfId="21" xr:uid="{1A3D8905-84E2-48C2-AE28-EE362C37B045}"/>
    <cellStyle name="Normal" xfId="0" builtinId="0"/>
    <cellStyle name="Normal 2" xfId="20" xr:uid="{A5923F35-21D9-47A9-86ED-25DFD0DDDDE8}"/>
    <cellStyle name="Normal 2 2" xfId="23" xr:uid="{E1818807-F2FF-3045-90F9-87EAABE7BFAA}"/>
    <cellStyle name="Normal 2 5" xfId="17" xr:uid="{DC4815EE-EFD2-4BA6-9B8A-BDDAFD0D6E8D}"/>
    <cellStyle name="Normal 8 3" xfId="22" xr:uid="{8600FB9B-A033-4EAB-ADD3-26EB36167BAB}"/>
    <cellStyle name="pcr hdr" xfId="4" xr:uid="{789F676C-B858-41D6-8AE1-F19C10AFAD92}"/>
    <cellStyle name="pcr hdr lft" xfId="11" xr:uid="{5BF38437-B9D4-4C42-89D4-855BBC5F933C}"/>
    <cellStyle name="product" xfId="6" xr:uid="{61B72C93-3733-49A5-B5A5-8F72415B7D07}"/>
    <cellStyle name="qty column" xfId="15" xr:uid="{5DFAD854-B5A1-4272-A2E0-B0EDB1A1EA28}"/>
    <cellStyle name="sec hdr" xfId="5" xr:uid="{FB1D4DFD-4A2C-43A0-8337-260D6C98CC77}"/>
    <cellStyle name="sec hdr lft" xfId="12" xr:uid="{49D38AA3-7AEE-448F-B85B-CE3FC2319CE8}"/>
    <cellStyle name="sub ttl" xfId="7" xr:uid="{7702E974-0C84-4DAA-AF4A-346F465B6512}"/>
    <cellStyle name="sub ttl lft" xfId="13" xr:uid="{6B3BA4E2-1F01-4C17-A000-0667E419D2F2}"/>
    <cellStyle name="ttl lft" xfId="16" xr:uid="{DAEE62D4-2AE6-4662-BF89-05D6C96BAD1C}"/>
    <cellStyle name="ttl net" xfId="8" xr:uid="{55FF3BE2-73DA-44ED-88E0-C7DE896735D7}"/>
    <cellStyle name="ttl net lft" xfId="14" xr:uid="{9C19933D-888E-491C-8C27-68B25CFDEEE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2058656</xdr:colOff>
      <xdr:row>1</xdr:row>
      <xdr:rowOff>32289</xdr:rowOff>
    </xdr:from>
    <xdr:to>
      <xdr:col>1</xdr:col>
      <xdr:colOff>754514</xdr:colOff>
      <xdr:row>1</xdr:row>
      <xdr:rowOff>1905001</xdr:rowOff>
    </xdr:to>
    <xdr:pic>
      <xdr:nvPicPr>
        <xdr:cNvPr id="2" name="Picture 1" descr="A blue oval with yellow letters&#10;&#10;Description automatically generated">
          <a:extLst>
            <a:ext uri="{FF2B5EF4-FFF2-40B4-BE49-F238E27FC236}">
              <a16:creationId xmlns:a16="http://schemas.microsoft.com/office/drawing/2014/main" id="{BBEDFE32-8284-0A44-9475-10FEEFDB42CD}"/>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083" b="15771"/>
        <a:stretch/>
      </xdr:blipFill>
      <xdr:spPr>
        <a:xfrm>
          <a:off x="2058656" y="387458"/>
          <a:ext cx="2312129" cy="187271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enengineering.sharepoint.com/sites/TM-FR-PricingandQuotes/Shared%20Documents/Cleveland%20Utilities%20-%20TN/Feasibility%20Estimate%204.0%20(20230913)%20Selectable%20Model-Cleveland%20Utilities%20Update%20(20230918).xlsm"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file:///C:/Users/tim.loecher/a-FiberRise/HUB%20-%20Harriman%20Utility%20Board/Feasibility%20Estimate%206.0%20(20240722)%20Selectable%20Model%20-%20HUB%20TN%20Roane%20County%20(Approved%20-%20Updated)1%20(20241113)adjusted.xlsm" TargetMode="External"/><Relationship Id="rId2" Type="http://schemas.microsoft.com/office/2019/04/relationships/externalLinkLongPath" Target="https://enengineering.sharepoint.com/sites/TM-FR-INTERNAL_PROCESSES/Shared%20Documents/Operations%20-%20Engagement%20Processes/Active%20Projects/HUB%20Harriman%20TN/RFP/4)%20EF&amp;I%20RFP/Feasibility%20Estimate%206.0%20(20240722)%20Selectable%20Model%20-%20HUB%20TN%20Roane%20County%20(Approved%20-%20Updated)1%20(20241113)adjusted.xlsm?A7B5221B" TargetMode="External"/><Relationship Id="rId1" Type="http://schemas.openxmlformats.org/officeDocument/2006/relationships/externalLinkPath" Target="file:///A7B5221B/Feasibility%20Estimate%206.0%20(20240722)%20Selectable%20Model%20-%20HUB%20TN%20Roane%20County%20(Approved%20-%20Updated)1%20(20241113)adjusted.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terial"/>
      <sheetName val="Summary"/>
      <sheetName val="Assumptions"/>
      <sheetName val="Fin. Summary"/>
      <sheetName val="GIS"/>
      <sheetName val="BB"/>
      <sheetName val="Phased"/>
      <sheetName val="Feeder"/>
      <sheetName val="Devices"/>
      <sheetName val="OSPDD"/>
      <sheetName val="Make Ready"/>
      <sheetName val="Labor"/>
      <sheetName val="Network"/>
      <sheetName val="Details"/>
      <sheetName val="FIBER+"/>
      <sheetName val="DA"/>
      <sheetName val="BW Calc"/>
      <sheetName val="Admin"/>
      <sheetName val="C&amp;NE"/>
      <sheetName val="Deliverables"/>
      <sheetName val="Billing"/>
      <sheetName val="POC"/>
      <sheetName val="COST"/>
      <sheetName val="OSP Labor"/>
      <sheetName val="KGP20230719"/>
      <sheetName val="LeadTime"/>
      <sheetName val="HUT"/>
      <sheetName val="Cash Flow Statement"/>
      <sheetName val="Income Statement"/>
      <sheetName val="Cap &amp; Depreciation"/>
      <sheetName val="Balance Sheet"/>
      <sheetName val="Monthly Amortization"/>
      <sheetName val="Yearly Sums for Int and Prin"/>
      <sheetName val="Early Payoff Worksheet"/>
    </sheetNames>
    <sheetDataSet>
      <sheetData sheetId="0" refreshError="1"/>
      <sheetData sheetId="1" refreshError="1"/>
      <sheetData sheetId="2" refreshError="1">
        <row r="3">
          <cell r="G3">
            <v>0.76515958466791745</v>
          </cell>
          <cell r="AA3">
            <v>0.08</v>
          </cell>
        </row>
        <row r="4">
          <cell r="AA4">
            <v>0.32</v>
          </cell>
          <cell r="AJ4">
            <v>12360.94175</v>
          </cell>
        </row>
        <row r="5">
          <cell r="AA5">
            <v>0</v>
          </cell>
        </row>
        <row r="6">
          <cell r="AA6">
            <v>0.2</v>
          </cell>
        </row>
        <row r="7">
          <cell r="AA7">
            <v>0.3</v>
          </cell>
        </row>
        <row r="8">
          <cell r="G8">
            <v>0.61631001792209472</v>
          </cell>
          <cell r="N8">
            <v>597309.8112</v>
          </cell>
          <cell r="AA8">
            <v>0.1</v>
          </cell>
        </row>
        <row r="9">
          <cell r="G9">
            <v>0.38368998207790533</v>
          </cell>
          <cell r="N9">
            <v>2331735.9661999997</v>
          </cell>
          <cell r="AA9">
            <v>0</v>
          </cell>
        </row>
        <row r="10">
          <cell r="AA10">
            <v>0</v>
          </cell>
        </row>
        <row r="13">
          <cell r="N13">
            <v>0</v>
          </cell>
        </row>
        <row r="14">
          <cell r="S14">
            <v>1510.45868025</v>
          </cell>
          <cell r="AF14">
            <v>2</v>
          </cell>
        </row>
        <row r="15">
          <cell r="AF15">
            <v>2659.7183512500001</v>
          </cell>
        </row>
        <row r="16">
          <cell r="AF16">
            <v>1477.6213062500001</v>
          </cell>
        </row>
        <row r="17">
          <cell r="AF17">
            <v>1773.1455675</v>
          </cell>
        </row>
        <row r="18">
          <cell r="AF18">
            <v>16.927000000000003</v>
          </cell>
        </row>
        <row r="19">
          <cell r="AF19">
            <v>3852.1084871947287</v>
          </cell>
        </row>
        <row r="20">
          <cell r="S20">
            <v>5281.6622857142856</v>
          </cell>
          <cell r="AF20">
            <v>6485.73022617262</v>
          </cell>
        </row>
        <row r="21">
          <cell r="S21">
            <v>60</v>
          </cell>
          <cell r="AF21">
            <v>6688.9010704115653</v>
          </cell>
        </row>
        <row r="22">
          <cell r="S22">
            <v>1166</v>
          </cell>
          <cell r="AF22">
            <v>1116.3864309999999</v>
          </cell>
        </row>
        <row r="23">
          <cell r="O23">
            <v>1051.1673666666666</v>
          </cell>
          <cell r="S23">
            <v>2460.6038550656071</v>
          </cell>
          <cell r="AF23">
            <v>0</v>
          </cell>
        </row>
        <row r="24">
          <cell r="S24">
            <v>1595.0584306486785</v>
          </cell>
          <cell r="AF24">
            <v>30023.350533626697</v>
          </cell>
        </row>
        <row r="25">
          <cell r="O25">
            <v>264.94490699999994</v>
          </cell>
        </row>
        <row r="27">
          <cell r="AF27">
            <v>13013.193870847132</v>
          </cell>
        </row>
        <row r="28">
          <cell r="AF28">
            <v>1136.7151735761918</v>
          </cell>
        </row>
        <row r="29">
          <cell r="AF29">
            <v>574.62176483472399</v>
          </cell>
        </row>
        <row r="30">
          <cell r="I30">
            <v>12582.400000000001</v>
          </cell>
          <cell r="AF30">
            <v>16888.829614999999</v>
          </cell>
        </row>
        <row r="31">
          <cell r="O31">
            <v>173</v>
          </cell>
          <cell r="AF31">
            <v>235972.5362</v>
          </cell>
        </row>
        <row r="32">
          <cell r="AF32">
            <v>558.19321549999995</v>
          </cell>
        </row>
        <row r="33">
          <cell r="O33">
            <v>1166</v>
          </cell>
          <cell r="AF33">
            <v>5023.7389395</v>
          </cell>
        </row>
        <row r="34">
          <cell r="O34">
            <v>892.17607572279167</v>
          </cell>
          <cell r="AF34">
            <v>5581.9321550000004</v>
          </cell>
        </row>
        <row r="35">
          <cell r="AA35">
            <v>1.5</v>
          </cell>
          <cell r="AF35">
            <v>4465.5457239999996</v>
          </cell>
        </row>
        <row r="36">
          <cell r="AF36">
            <v>1285.6564309999999</v>
          </cell>
        </row>
        <row r="37">
          <cell r="AA37">
            <v>0</v>
          </cell>
          <cell r="AF37">
            <v>11333.134310000001</v>
          </cell>
          <cell r="AL37">
            <v>3736.0004874999995</v>
          </cell>
        </row>
        <row r="38">
          <cell r="AF38">
            <v>11333.134310000001</v>
          </cell>
        </row>
        <row r="39">
          <cell r="AF39">
            <v>5225.2552015296533</v>
          </cell>
        </row>
        <row r="40">
          <cell r="AF40">
            <v>397.51437103261628</v>
          </cell>
        </row>
        <row r="42">
          <cell r="AF42">
            <v>7754.6591695029638</v>
          </cell>
        </row>
        <row r="43">
          <cell r="AF43">
            <v>77.546591695029633</v>
          </cell>
        </row>
        <row r="45">
          <cell r="AF45">
            <v>860.57031402379562</v>
          </cell>
        </row>
        <row r="46">
          <cell r="AF46">
            <v>948.12834015993758</v>
          </cell>
        </row>
        <row r="47">
          <cell r="AF47">
            <v>286.43982835966449</v>
          </cell>
        </row>
        <row r="48">
          <cell r="AF48">
            <v>120.07957870099473</v>
          </cell>
        </row>
        <row r="49">
          <cell r="AF49">
            <v>160.10610493465967</v>
          </cell>
        </row>
        <row r="50">
          <cell r="AF50">
            <v>427.78349912229373</v>
          </cell>
        </row>
        <row r="51">
          <cell r="AF51">
            <v>826.79793251414083</v>
          </cell>
        </row>
        <row r="52">
          <cell r="AF52">
            <v>313.95806514530915</v>
          </cell>
        </row>
        <row r="53">
          <cell r="AF53">
            <v>160.10610493465967</v>
          </cell>
          <cell r="AL53">
            <v>642.21037999999999</v>
          </cell>
        </row>
        <row r="54">
          <cell r="AF54">
            <v>133.83869709381705</v>
          </cell>
        </row>
        <row r="55">
          <cell r="AF55">
            <v>291.44314413887264</v>
          </cell>
        </row>
        <row r="56">
          <cell r="AF56">
            <v>632.91944606982634</v>
          </cell>
        </row>
        <row r="57">
          <cell r="AF57">
            <v>325.21552564852738</v>
          </cell>
        </row>
        <row r="58">
          <cell r="AF58">
            <v>152.60113126584747</v>
          </cell>
        </row>
        <row r="59">
          <cell r="AF59">
            <v>156.35361810025356</v>
          </cell>
        </row>
        <row r="60">
          <cell r="AF60">
            <v>0</v>
          </cell>
        </row>
        <row r="61">
          <cell r="AF61">
            <v>0</v>
          </cell>
        </row>
        <row r="62">
          <cell r="AF62">
            <v>521.59566998244588</v>
          </cell>
        </row>
        <row r="63">
          <cell r="AF63">
            <v>0</v>
          </cell>
        </row>
        <row r="64">
          <cell r="AF64">
            <v>95.06299980495416</v>
          </cell>
        </row>
        <row r="65">
          <cell r="AF65">
            <v>2003.1180800000004</v>
          </cell>
        </row>
        <row r="66">
          <cell r="AF66">
            <v>6490.0019200000015</v>
          </cell>
        </row>
        <row r="67">
          <cell r="AF67">
            <v>1733.8547200000003</v>
          </cell>
        </row>
        <row r="68">
          <cell r="AF68">
            <v>1353.8662400000001</v>
          </cell>
        </row>
        <row r="69">
          <cell r="AF69">
            <v>557.40032000000008</v>
          </cell>
        </row>
        <row r="70">
          <cell r="AF70">
            <v>235.29088000000004</v>
          </cell>
        </row>
        <row r="71">
          <cell r="AF71">
            <v>207.60960000000003</v>
          </cell>
        </row>
        <row r="72">
          <cell r="AF72">
            <v>629.12000000000012</v>
          </cell>
        </row>
        <row r="73">
          <cell r="AF73">
            <v>1258.2400000000002</v>
          </cell>
        </row>
        <row r="74">
          <cell r="AF74">
            <v>3774.7200000000003</v>
          </cell>
        </row>
        <row r="75">
          <cell r="AF75">
            <v>3145.6000000000004</v>
          </cell>
        </row>
        <row r="76">
          <cell r="AF76">
            <v>3145.6000000000004</v>
          </cell>
        </row>
        <row r="77">
          <cell r="AF77">
            <v>0</v>
          </cell>
        </row>
        <row r="78">
          <cell r="AF78">
            <v>629.12000000000012</v>
          </cell>
        </row>
        <row r="79">
          <cell r="AF79">
            <v>10156.199999999999</v>
          </cell>
        </row>
        <row r="80">
          <cell r="AF80">
            <v>84.635000000000005</v>
          </cell>
        </row>
        <row r="81">
          <cell r="AF81">
            <v>169.27</v>
          </cell>
        </row>
      </sheetData>
      <sheetData sheetId="3" refreshError="1"/>
      <sheetData sheetId="4" refreshError="1">
        <row r="23">
          <cell r="D23">
            <v>426.61013257575758</v>
          </cell>
          <cell r="H23">
            <v>16927</v>
          </cell>
          <cell r="W23">
            <v>0</v>
          </cell>
          <cell r="Z23">
            <v>0</v>
          </cell>
        </row>
      </sheetData>
      <sheetData sheetId="5" refreshError="1"/>
      <sheetData sheetId="6" refreshError="1"/>
      <sheetData sheetId="7" refreshError="1"/>
      <sheetData sheetId="8" refreshError="1"/>
      <sheetData sheetId="9" refreshError="1"/>
      <sheetData sheetId="10" refreshError="1"/>
      <sheetData sheetId="11" refreshError="1">
        <row r="55">
          <cell r="D55">
            <v>58635.008524559991</v>
          </cell>
        </row>
      </sheetData>
      <sheetData sheetId="12" refreshError="1"/>
      <sheetData sheetId="13" refreshError="1">
        <row r="2">
          <cell r="M2">
            <v>17624206.268161353</v>
          </cell>
        </row>
        <row r="24">
          <cell r="B24">
            <v>0</v>
          </cell>
        </row>
        <row r="30">
          <cell r="B30">
            <v>3.2262564102564109</v>
          </cell>
        </row>
      </sheetData>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Internal"/>
      <sheetName val="COST"/>
      <sheetName val="Sheet1"/>
      <sheetName val="Admin"/>
      <sheetName val="C&amp;NE"/>
      <sheetName val="SOW Billing"/>
      <sheetName val="DA"/>
      <sheetName val="Summary"/>
      <sheetName val="Assumptions"/>
      <sheetName val="GIS"/>
      <sheetName val="Raw"/>
      <sheetName val="OSPDD"/>
      <sheetName val="Make Ready"/>
      <sheetName val="Material"/>
      <sheetName val="Labor"/>
      <sheetName val="Network"/>
      <sheetName val="Details"/>
      <sheetName val="Cash Flow"/>
      <sheetName val="Income"/>
      <sheetName val="Cap &amp; Depreciation"/>
      <sheetName val="Balance Sheet"/>
      <sheetName val="Monthly Amortization"/>
      <sheetName val="Yearly Sums for Int and Prin"/>
      <sheetName val="Early Payoff Worksheet"/>
      <sheetName val="Labor$"/>
      <sheetName val="KGP202402"/>
      <sheetName val="Lit Services Costs"/>
      <sheetName val="LeadTime"/>
      <sheetName val="Process"/>
      <sheetName val="Revenue"/>
      <sheetName val="Fin. Summary"/>
      <sheetName val="FIBER+"/>
      <sheetName val="BW Calc"/>
      <sheetName val="Deliverables"/>
      <sheetName val="POC"/>
    </sheetNames>
    <sheetDataSet>
      <sheetData sheetId="0"/>
      <sheetData sheetId="1"/>
      <sheetData sheetId="2"/>
      <sheetData sheetId="3"/>
      <sheetData sheetId="4"/>
      <sheetData sheetId="5"/>
      <sheetData sheetId="6"/>
      <sheetData sheetId="7"/>
      <sheetData sheetId="8">
        <row r="18">
          <cell r="X18">
            <v>9</v>
          </cell>
        </row>
        <row r="30">
          <cell r="K30">
            <v>2926.8</v>
          </cell>
        </row>
        <row r="46">
          <cell r="AE46">
            <v>0</v>
          </cell>
        </row>
      </sheetData>
      <sheetData sheetId="9">
        <row r="31">
          <cell r="W31">
            <v>0</v>
          </cell>
          <cell r="X31">
            <v>2</v>
          </cell>
          <cell r="Y31">
            <v>2</v>
          </cell>
          <cell r="Z31">
            <v>0</v>
          </cell>
          <cell r="AA31">
            <v>2</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24701B-FAB5-4286-ACF6-8850AF1D0705}">
  <dimension ref="A1:D13"/>
  <sheetViews>
    <sheetView tabSelected="1" zoomScale="118" zoomScaleNormal="90" workbookViewId="0">
      <selection activeCell="C3" sqref="C3"/>
    </sheetView>
    <sheetView workbookViewId="1">
      <selection sqref="A1:B1"/>
    </sheetView>
  </sheetViews>
  <sheetFormatPr baseColWidth="10" defaultColWidth="8.5" defaultRowHeight="14" x14ac:dyDescent="0.15"/>
  <cols>
    <col min="1" max="1" width="47.5" style="2" customWidth="1"/>
    <col min="2" max="2" width="39" style="2" customWidth="1"/>
    <col min="3" max="3" width="39.5" style="2" customWidth="1"/>
    <col min="4" max="16384" width="8.5" style="2"/>
  </cols>
  <sheetData>
    <row r="1" spans="1:4" ht="28" x14ac:dyDescent="0.15">
      <c r="A1" s="59" t="s">
        <v>82</v>
      </c>
      <c r="B1" s="60"/>
    </row>
    <row r="2" spans="1:4" ht="153" customHeight="1" x14ac:dyDescent="0.15">
      <c r="A2" s="61"/>
      <c r="B2" s="62"/>
    </row>
    <row r="3" spans="1:4" ht="161" customHeight="1" x14ac:dyDescent="0.15">
      <c r="A3" s="57" t="s">
        <v>83</v>
      </c>
      <c r="B3" s="58"/>
      <c r="C3" s="1"/>
      <c r="D3" s="1"/>
    </row>
    <row r="4" spans="1:4" ht="33" customHeight="1" x14ac:dyDescent="0.15">
      <c r="A4" s="30" t="s">
        <v>0</v>
      </c>
      <c r="B4" s="31"/>
      <c r="C4" s="1"/>
      <c r="D4" s="1"/>
    </row>
    <row r="5" spans="1:4" ht="33" customHeight="1" x14ac:dyDescent="0.15">
      <c r="A5" s="22" t="s">
        <v>1</v>
      </c>
      <c r="B5" s="4" t="s">
        <v>2</v>
      </c>
      <c r="D5" s="1"/>
    </row>
    <row r="6" spans="1:4" ht="33" customHeight="1" x14ac:dyDescent="0.15">
      <c r="A6" s="22" t="s">
        <v>3</v>
      </c>
      <c r="B6" s="4"/>
      <c r="D6" s="1"/>
    </row>
    <row r="7" spans="1:4" ht="33" customHeight="1" x14ac:dyDescent="0.15">
      <c r="A7" s="22" t="s">
        <v>4</v>
      </c>
      <c r="B7" s="4"/>
      <c r="D7" s="1"/>
    </row>
    <row r="8" spans="1:4" ht="33" customHeight="1" x14ac:dyDescent="0.15">
      <c r="A8" s="22" t="s">
        <v>5</v>
      </c>
      <c r="B8" s="4"/>
      <c r="D8" s="1"/>
    </row>
    <row r="9" spans="1:4" ht="33" customHeight="1" x14ac:dyDescent="0.15">
      <c r="A9" s="22" t="s">
        <v>6</v>
      </c>
      <c r="B9" s="4"/>
      <c r="D9" s="3"/>
    </row>
    <row r="12" spans="1:4" s="29" customFormat="1" ht="26" customHeight="1" x14ac:dyDescent="0.2">
      <c r="A12" s="63" t="s">
        <v>81</v>
      </c>
      <c r="B12" s="64"/>
    </row>
    <row r="13" spans="1:4" s="29" customFormat="1" ht="26" customHeight="1" x14ac:dyDescent="0.2">
      <c r="A13" s="46" t="s">
        <v>80</v>
      </c>
      <c r="B13" s="32">
        <f>'IP Space Pricing'!F7</f>
        <v>0</v>
      </c>
    </row>
  </sheetData>
  <mergeCells count="4">
    <mergeCell ref="A3:B3"/>
    <mergeCell ref="A1:B1"/>
    <mergeCell ref="A2:B2"/>
    <mergeCell ref="A12:B1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43B12-724A-6741-B4B4-EDC3A104BA01}">
  <dimension ref="A1:B4"/>
  <sheetViews>
    <sheetView zoomScale="150" workbookViewId="0">
      <selection activeCell="B24" sqref="B24"/>
    </sheetView>
    <sheetView workbookViewId="1">
      <selection sqref="A1:B1"/>
    </sheetView>
  </sheetViews>
  <sheetFormatPr baseColWidth="10" defaultColWidth="11.5" defaultRowHeight="14" x14ac:dyDescent="0.15"/>
  <cols>
    <col min="1" max="1" width="35.83203125" style="2" bestFit="1" customWidth="1"/>
    <col min="2" max="2" width="78" style="2" customWidth="1"/>
    <col min="3" max="16384" width="11.5" style="2"/>
  </cols>
  <sheetData>
    <row r="1" spans="1:2" x14ac:dyDescent="0.15">
      <c r="A1" s="65" t="s">
        <v>22</v>
      </c>
      <c r="B1" s="66"/>
    </row>
    <row r="2" spans="1:2" ht="42" customHeight="1" x14ac:dyDescent="0.15">
      <c r="A2" s="33" t="s">
        <v>87</v>
      </c>
      <c r="B2" s="28" t="s">
        <v>23</v>
      </c>
    </row>
    <row r="3" spans="1:2" ht="42" customHeight="1" x14ac:dyDescent="0.15">
      <c r="A3" s="33" t="s">
        <v>86</v>
      </c>
      <c r="B3" s="28" t="s">
        <v>24</v>
      </c>
    </row>
    <row r="4" spans="1:2" ht="42" customHeight="1" x14ac:dyDescent="0.15">
      <c r="A4" s="33" t="s">
        <v>84</v>
      </c>
      <c r="B4" s="34" t="s">
        <v>85</v>
      </c>
    </row>
  </sheetData>
  <mergeCells count="1">
    <mergeCell ref="A1:B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E4B5C-95FC-47BC-AADE-2A7E62B41E88}">
  <dimension ref="A1:D9"/>
  <sheetViews>
    <sheetView zoomScale="144" zoomScaleNormal="100" workbookViewId="0">
      <pane ySplit="1" topLeftCell="A2" activePane="bottomLeft" state="frozen"/>
      <selection pane="bottomLeft" activeCell="C11" sqref="C11"/>
    </sheetView>
    <sheetView workbookViewId="1"/>
  </sheetViews>
  <sheetFormatPr baseColWidth="10" defaultColWidth="8.5" defaultRowHeight="14" x14ac:dyDescent="0.2"/>
  <cols>
    <col min="1" max="1" width="5.5" style="5" bestFit="1" customWidth="1"/>
    <col min="2" max="2" width="26.83203125" style="6" customWidth="1"/>
    <col min="3" max="3" width="69.33203125" style="26" customWidth="1"/>
    <col min="4" max="16384" width="8.5" style="26"/>
  </cols>
  <sheetData>
    <row r="1" spans="1:4" ht="15" x14ac:dyDescent="0.2">
      <c r="A1" s="24" t="s">
        <v>7</v>
      </c>
      <c r="B1" s="25" t="s">
        <v>8</v>
      </c>
      <c r="C1" s="24" t="s">
        <v>9</v>
      </c>
    </row>
    <row r="2" spans="1:4" ht="45" x14ac:dyDescent="0.2">
      <c r="A2" s="27">
        <v>1</v>
      </c>
      <c r="B2" s="4" t="s">
        <v>10</v>
      </c>
      <c r="C2" s="28" t="s">
        <v>88</v>
      </c>
    </row>
    <row r="3" spans="1:4" ht="15" x14ac:dyDescent="0.2">
      <c r="A3" s="27">
        <v>2</v>
      </c>
      <c r="B3" s="4" t="s">
        <v>12</v>
      </c>
      <c r="C3" s="23" t="s">
        <v>13</v>
      </c>
    </row>
    <row r="4" spans="1:4" ht="30" x14ac:dyDescent="0.2">
      <c r="A4" s="27">
        <v>3</v>
      </c>
      <c r="B4" s="4" t="s">
        <v>9</v>
      </c>
      <c r="C4" s="28" t="s">
        <v>11</v>
      </c>
      <c r="D4" s="67"/>
    </row>
    <row r="5" spans="1:4" ht="30" x14ac:dyDescent="0.2">
      <c r="A5" s="27">
        <v>4</v>
      </c>
      <c r="B5" s="4" t="s">
        <v>14</v>
      </c>
      <c r="C5" s="28" t="s">
        <v>15</v>
      </c>
      <c r="D5" s="67"/>
    </row>
    <row r="6" spans="1:4" ht="30" x14ac:dyDescent="0.2">
      <c r="A6" s="27">
        <v>5</v>
      </c>
      <c r="B6" s="4" t="s">
        <v>16</v>
      </c>
      <c r="C6" s="28" t="s">
        <v>17</v>
      </c>
      <c r="D6" s="67"/>
    </row>
    <row r="7" spans="1:4" ht="15" x14ac:dyDescent="0.2">
      <c r="A7" s="27">
        <v>6</v>
      </c>
      <c r="B7" s="4" t="s">
        <v>79</v>
      </c>
      <c r="C7" s="28" t="s">
        <v>18</v>
      </c>
    </row>
    <row r="8" spans="1:4" ht="30" x14ac:dyDescent="0.2">
      <c r="A8" s="27">
        <v>7</v>
      </c>
      <c r="B8" s="23" t="s">
        <v>19</v>
      </c>
      <c r="C8" s="28" t="s">
        <v>20</v>
      </c>
    </row>
    <row r="9" spans="1:4" ht="45" x14ac:dyDescent="0.2">
      <c r="A9" s="27">
        <v>8</v>
      </c>
      <c r="B9" s="23" t="s">
        <v>19</v>
      </c>
      <c r="C9" s="28" t="s">
        <v>21</v>
      </c>
    </row>
  </sheetData>
  <pageMargins left="0.7" right="0.7" top="0.75" bottom="0.75" header="0.3" footer="0.3"/>
  <pageSetup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954F6-DC8C-4FEA-B08C-F46707356E9C}">
  <dimension ref="A1:D65"/>
  <sheetViews>
    <sheetView zoomScale="125" zoomScaleNormal="100" workbookViewId="0">
      <pane xSplit="2" ySplit="1" topLeftCell="C2" activePane="bottomRight" state="frozen"/>
      <selection pane="topRight" activeCell="B1" sqref="B1"/>
      <selection pane="bottomLeft" activeCell="A2" sqref="A2"/>
      <selection pane="bottomRight" activeCell="B3" sqref="B3"/>
    </sheetView>
    <sheetView workbookViewId="1"/>
  </sheetViews>
  <sheetFormatPr baseColWidth="10" defaultColWidth="8.5" defaultRowHeight="14" x14ac:dyDescent="0.2"/>
  <cols>
    <col min="1" max="1" width="4.5" style="17" customWidth="1"/>
    <col min="2" max="2" width="53" style="10" customWidth="1"/>
    <col min="3" max="3" width="12.33203125" style="7" customWidth="1"/>
    <col min="4" max="4" width="42.5" style="10" customWidth="1"/>
    <col min="5" max="16384" width="8.5" style="7"/>
  </cols>
  <sheetData>
    <row r="1" spans="1:4" ht="30" x14ac:dyDescent="0.2">
      <c r="A1" s="18" t="s">
        <v>26</v>
      </c>
      <c r="B1" s="19" t="s">
        <v>25</v>
      </c>
      <c r="C1" s="20" t="s">
        <v>27</v>
      </c>
      <c r="D1" s="21" t="s">
        <v>28</v>
      </c>
    </row>
    <row r="2" spans="1:4" ht="15" x14ac:dyDescent="0.2">
      <c r="A2" s="8" t="s">
        <v>29</v>
      </c>
      <c r="B2" s="9" t="s">
        <v>30</v>
      </c>
    </row>
    <row r="3" spans="1:4" ht="15" x14ac:dyDescent="0.2">
      <c r="A3" s="11">
        <v>1.1000000000000001</v>
      </c>
      <c r="B3" s="6" t="s">
        <v>31</v>
      </c>
    </row>
    <row r="4" spans="1:4" ht="15" x14ac:dyDescent="0.2">
      <c r="A4" s="11"/>
      <c r="B4" s="12" t="s">
        <v>32</v>
      </c>
    </row>
    <row r="5" spans="1:4" ht="15" x14ac:dyDescent="0.2">
      <c r="A5" s="11"/>
      <c r="B5" s="12" t="s">
        <v>33</v>
      </c>
    </row>
    <row r="6" spans="1:4" ht="15" x14ac:dyDescent="0.2">
      <c r="A6" s="11"/>
      <c r="B6" s="12" t="s">
        <v>34</v>
      </c>
    </row>
    <row r="7" spans="1:4" ht="15" x14ac:dyDescent="0.2">
      <c r="A7" s="11"/>
      <c r="B7" s="12" t="s">
        <v>35</v>
      </c>
    </row>
    <row r="8" spans="1:4" ht="15" x14ac:dyDescent="0.2">
      <c r="A8" s="11"/>
      <c r="B8" s="12" t="s">
        <v>36</v>
      </c>
    </row>
    <row r="9" spans="1:4" ht="15" x14ac:dyDescent="0.2">
      <c r="A9" s="11"/>
      <c r="B9" s="12" t="s">
        <v>37</v>
      </c>
    </row>
    <row r="10" spans="1:4" ht="29.5" customHeight="1" x14ac:dyDescent="0.15">
      <c r="A10" s="11" t="s">
        <v>38</v>
      </c>
      <c r="B10" s="13" t="s">
        <v>39</v>
      </c>
    </row>
    <row r="11" spans="1:4" ht="45" customHeight="1" x14ac:dyDescent="0.15">
      <c r="A11" s="11" t="s">
        <v>40</v>
      </c>
      <c r="B11" s="13" t="s">
        <v>90</v>
      </c>
    </row>
    <row r="12" spans="1:4" ht="15" x14ac:dyDescent="0.2">
      <c r="A12" s="11" t="s">
        <v>41</v>
      </c>
      <c r="B12" s="9" t="s">
        <v>42</v>
      </c>
    </row>
    <row r="13" spans="1:4" ht="60" x14ac:dyDescent="0.2">
      <c r="A13" s="11" t="s">
        <v>43</v>
      </c>
      <c r="B13" s="6" t="s">
        <v>91</v>
      </c>
      <c r="C13" s="15"/>
      <c r="D13" s="7"/>
    </row>
    <row r="14" spans="1:4" ht="75" x14ac:dyDescent="0.2">
      <c r="A14" s="11" t="s">
        <v>44</v>
      </c>
      <c r="B14" s="14" t="s">
        <v>89</v>
      </c>
      <c r="C14" s="15"/>
      <c r="D14" s="16"/>
    </row>
    <row r="15" spans="1:4" ht="35.5" customHeight="1" x14ac:dyDescent="0.2">
      <c r="A15" s="11" t="s">
        <v>45</v>
      </c>
      <c r="B15" s="6" t="s">
        <v>92</v>
      </c>
      <c r="C15" s="15"/>
      <c r="D15" s="16"/>
    </row>
    <row r="16" spans="1:4" ht="45" x14ac:dyDescent="0.2">
      <c r="A16" s="11" t="s">
        <v>46</v>
      </c>
      <c r="B16" s="14" t="s">
        <v>93</v>
      </c>
      <c r="C16" s="15"/>
      <c r="D16" s="16"/>
    </row>
    <row r="17" spans="1:4" ht="30" x14ac:dyDescent="0.2">
      <c r="A17" s="11" t="s">
        <v>47</v>
      </c>
      <c r="B17" s="14" t="s">
        <v>94</v>
      </c>
      <c r="C17" s="15"/>
      <c r="D17" s="16"/>
    </row>
    <row r="18" spans="1:4" x14ac:dyDescent="0.2">
      <c r="A18" s="11"/>
      <c r="B18" s="6"/>
    </row>
    <row r="19" spans="1:4" ht="15" x14ac:dyDescent="0.2">
      <c r="A19" s="11" t="s">
        <v>48</v>
      </c>
      <c r="B19" s="9" t="s">
        <v>49</v>
      </c>
    </row>
    <row r="20" spans="1:4" ht="15" x14ac:dyDescent="0.2">
      <c r="A20" s="11" t="s">
        <v>50</v>
      </c>
      <c r="B20" s="6" t="s">
        <v>51</v>
      </c>
    </row>
    <row r="21" spans="1:4" ht="15" x14ac:dyDescent="0.2">
      <c r="A21" s="8"/>
      <c r="B21" s="12" t="s">
        <v>52</v>
      </c>
    </row>
    <row r="22" spans="1:4" ht="15" x14ac:dyDescent="0.2">
      <c r="A22" s="11"/>
      <c r="B22" s="12" t="s">
        <v>53</v>
      </c>
    </row>
    <row r="23" spans="1:4" ht="15" x14ac:dyDescent="0.2">
      <c r="A23" s="11"/>
      <c r="B23" s="12" t="s">
        <v>54</v>
      </c>
    </row>
    <row r="24" spans="1:4" ht="15" x14ac:dyDescent="0.2">
      <c r="A24" s="11"/>
      <c r="B24" s="12" t="s">
        <v>55</v>
      </c>
    </row>
    <row r="25" spans="1:4" x14ac:dyDescent="0.2">
      <c r="A25" s="11"/>
      <c r="B25" s="6"/>
    </row>
    <row r="26" spans="1:4" ht="15" x14ac:dyDescent="0.2">
      <c r="A26" s="11"/>
      <c r="B26" s="12" t="s">
        <v>56</v>
      </c>
    </row>
    <row r="27" spans="1:4" ht="15" x14ac:dyDescent="0.2">
      <c r="A27" s="8"/>
      <c r="B27" s="12" t="s">
        <v>57</v>
      </c>
    </row>
    <row r="28" spans="1:4" ht="15" x14ac:dyDescent="0.2">
      <c r="A28" s="11"/>
      <c r="B28" s="12" t="s">
        <v>58</v>
      </c>
    </row>
    <row r="29" spans="1:4" ht="15" x14ac:dyDescent="0.2">
      <c r="A29" s="11"/>
      <c r="B29" s="12" t="s">
        <v>59</v>
      </c>
    </row>
    <row r="30" spans="1:4" x14ac:dyDescent="0.2">
      <c r="A30" s="11"/>
      <c r="B30" s="12"/>
    </row>
    <row r="31" spans="1:4" ht="30" x14ac:dyDescent="0.2">
      <c r="A31" s="11"/>
      <c r="B31" s="12" t="s">
        <v>60</v>
      </c>
    </row>
    <row r="32" spans="1:4" ht="15" x14ac:dyDescent="0.2">
      <c r="A32" s="11"/>
      <c r="B32" s="12" t="s">
        <v>61</v>
      </c>
    </row>
    <row r="33" spans="1:2" ht="15" x14ac:dyDescent="0.2">
      <c r="A33" s="11"/>
      <c r="B33" s="12" t="s">
        <v>62</v>
      </c>
    </row>
    <row r="34" spans="1:2" x14ac:dyDescent="0.2">
      <c r="A34" s="11"/>
      <c r="B34" s="6"/>
    </row>
    <row r="35" spans="1:2" x14ac:dyDescent="0.2">
      <c r="A35" s="11"/>
      <c r="B35" s="6"/>
    </row>
    <row r="36" spans="1:2" ht="15" x14ac:dyDescent="0.2">
      <c r="A36" s="11" t="s">
        <v>63</v>
      </c>
      <c r="B36" s="6" t="s">
        <v>64</v>
      </c>
    </row>
    <row r="37" spans="1:2" ht="15" x14ac:dyDescent="0.2">
      <c r="A37" s="11"/>
      <c r="B37" s="12" t="s">
        <v>52</v>
      </c>
    </row>
    <row r="38" spans="1:2" ht="15" x14ac:dyDescent="0.2">
      <c r="A38" s="11"/>
      <c r="B38" s="12" t="s">
        <v>53</v>
      </c>
    </row>
    <row r="39" spans="1:2" ht="15" x14ac:dyDescent="0.2">
      <c r="A39" s="11"/>
      <c r="B39" s="12" t="s">
        <v>54</v>
      </c>
    </row>
    <row r="40" spans="1:2" ht="15" x14ac:dyDescent="0.2">
      <c r="A40" s="11"/>
      <c r="B40" s="12" t="s">
        <v>55</v>
      </c>
    </row>
    <row r="41" spans="1:2" x14ac:dyDescent="0.2">
      <c r="A41" s="11"/>
      <c r="B41" s="6"/>
    </row>
    <row r="42" spans="1:2" ht="15" x14ac:dyDescent="0.2">
      <c r="A42" s="11"/>
      <c r="B42" s="12" t="s">
        <v>56</v>
      </c>
    </row>
    <row r="43" spans="1:2" ht="15" x14ac:dyDescent="0.2">
      <c r="A43" s="11"/>
      <c r="B43" s="12" t="s">
        <v>57</v>
      </c>
    </row>
    <row r="44" spans="1:2" ht="15" x14ac:dyDescent="0.2">
      <c r="A44" s="11"/>
      <c r="B44" s="12" t="s">
        <v>58</v>
      </c>
    </row>
    <row r="45" spans="1:2" ht="15" x14ac:dyDescent="0.2">
      <c r="A45" s="11"/>
      <c r="B45" s="12" t="s">
        <v>59</v>
      </c>
    </row>
    <row r="46" spans="1:2" x14ac:dyDescent="0.2">
      <c r="A46" s="11"/>
      <c r="B46" s="12"/>
    </row>
    <row r="47" spans="1:2" ht="30" x14ac:dyDescent="0.2">
      <c r="A47" s="11"/>
      <c r="B47" s="12" t="s">
        <v>60</v>
      </c>
    </row>
    <row r="48" spans="1:2" ht="15" x14ac:dyDescent="0.2">
      <c r="A48" s="11"/>
      <c r="B48" s="12" t="s">
        <v>61</v>
      </c>
    </row>
    <row r="49" spans="1:2" ht="15" x14ac:dyDescent="0.2">
      <c r="A49" s="11"/>
      <c r="B49" s="12" t="s">
        <v>62</v>
      </c>
    </row>
    <row r="50" spans="1:2" x14ac:dyDescent="0.2">
      <c r="A50" s="11"/>
      <c r="B50" s="6"/>
    </row>
    <row r="51" spans="1:2" x14ac:dyDescent="0.2">
      <c r="A51" s="11"/>
      <c r="B51" s="6"/>
    </row>
    <row r="52" spans="1:2" ht="15" x14ac:dyDescent="0.2">
      <c r="A52" s="11" t="s">
        <v>65</v>
      </c>
      <c r="B52" s="6" t="s">
        <v>66</v>
      </c>
    </row>
    <row r="53" spans="1:2" ht="15" x14ac:dyDescent="0.2">
      <c r="A53" s="11"/>
      <c r="B53" s="12" t="s">
        <v>52</v>
      </c>
    </row>
    <row r="54" spans="1:2" ht="15" x14ac:dyDescent="0.2">
      <c r="A54" s="11"/>
      <c r="B54" s="12" t="s">
        <v>53</v>
      </c>
    </row>
    <row r="55" spans="1:2" ht="15" x14ac:dyDescent="0.2">
      <c r="A55" s="11"/>
      <c r="B55" s="12" t="s">
        <v>54</v>
      </c>
    </row>
    <row r="56" spans="1:2" ht="15" x14ac:dyDescent="0.2">
      <c r="A56" s="11"/>
      <c r="B56" s="12" t="s">
        <v>55</v>
      </c>
    </row>
    <row r="57" spans="1:2" x14ac:dyDescent="0.2">
      <c r="A57" s="11"/>
      <c r="B57" s="6"/>
    </row>
    <row r="58" spans="1:2" ht="15" x14ac:dyDescent="0.2">
      <c r="A58" s="11"/>
      <c r="B58" s="12" t="s">
        <v>56</v>
      </c>
    </row>
    <row r="59" spans="1:2" ht="15" x14ac:dyDescent="0.2">
      <c r="A59" s="11"/>
      <c r="B59" s="12" t="s">
        <v>57</v>
      </c>
    </row>
    <row r="60" spans="1:2" ht="15" x14ac:dyDescent="0.2">
      <c r="A60" s="11"/>
      <c r="B60" s="12" t="s">
        <v>58</v>
      </c>
    </row>
    <row r="61" spans="1:2" ht="15" x14ac:dyDescent="0.2">
      <c r="A61" s="11"/>
      <c r="B61" s="12" t="s">
        <v>59</v>
      </c>
    </row>
    <row r="62" spans="1:2" x14ac:dyDescent="0.2">
      <c r="A62" s="11"/>
      <c r="B62" s="12"/>
    </row>
    <row r="63" spans="1:2" ht="30" x14ac:dyDescent="0.2">
      <c r="A63" s="11"/>
      <c r="B63" s="12" t="s">
        <v>60</v>
      </c>
    </row>
    <row r="64" spans="1:2" ht="15" x14ac:dyDescent="0.2">
      <c r="A64" s="11"/>
      <c r="B64" s="12" t="s">
        <v>61</v>
      </c>
    </row>
    <row r="65" spans="1:2" ht="15" x14ac:dyDescent="0.2">
      <c r="A65" s="11"/>
      <c r="B65" s="12" t="s">
        <v>62</v>
      </c>
    </row>
  </sheetData>
  <phoneticPr fontId="6" type="noConversion"/>
  <pageMargins left="0.7" right="0.7" top="0.75" bottom="0.75" header="0.3" footer="0.3"/>
  <pageSetup scale="9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F5CBA-9872-CC41-BA4C-E7A718DB3F59}">
  <sheetPr codeName="Sheet9"/>
  <dimension ref="A1:G22"/>
  <sheetViews>
    <sheetView zoomScale="116" zoomScaleNormal="100" zoomScaleSheetLayoutView="80" workbookViewId="0">
      <pane ySplit="1" topLeftCell="A2" activePane="bottomLeft" state="frozen"/>
      <selection pane="bottomLeft" activeCell="D29" sqref="D29"/>
    </sheetView>
    <sheetView tabSelected="1" workbookViewId="1"/>
  </sheetViews>
  <sheetFormatPr baseColWidth="10" defaultColWidth="12" defaultRowHeight="14" x14ac:dyDescent="0.2"/>
  <cols>
    <col min="1" max="1" width="18.6640625" style="48" customWidth="1"/>
    <col min="2" max="2" width="26.1640625" style="48" customWidth="1"/>
    <col min="3" max="3" width="49.33203125" style="50" customWidth="1"/>
    <col min="4" max="4" width="9.33203125" style="51" bestFit="1" customWidth="1"/>
    <col min="5" max="5" width="14.5" style="49" bestFit="1" customWidth="1"/>
    <col min="6" max="6" width="12" style="53"/>
    <col min="7" max="7" width="45.83203125" style="48" customWidth="1"/>
    <col min="8" max="16384" width="12" style="48"/>
  </cols>
  <sheetData>
    <row r="1" spans="1:7" s="47" customFormat="1" ht="15" x14ac:dyDescent="0.2">
      <c r="A1" s="35" t="s">
        <v>68</v>
      </c>
      <c r="B1" s="35" t="s">
        <v>69</v>
      </c>
      <c r="C1" s="36" t="s">
        <v>67</v>
      </c>
      <c r="D1" s="35" t="s">
        <v>95</v>
      </c>
      <c r="E1" s="37" t="s">
        <v>71</v>
      </c>
      <c r="F1" s="38" t="s">
        <v>70</v>
      </c>
      <c r="G1" s="35" t="s">
        <v>72</v>
      </c>
    </row>
    <row r="2" spans="1:7" x14ac:dyDescent="0.2">
      <c r="A2" s="39" t="s">
        <v>74</v>
      </c>
      <c r="B2" s="40"/>
      <c r="C2" s="41"/>
      <c r="D2" s="35"/>
      <c r="E2" s="42"/>
      <c r="F2" s="43"/>
      <c r="G2" s="40"/>
    </row>
    <row r="3" spans="1:7" ht="15" x14ac:dyDescent="0.2">
      <c r="A3" s="40" t="s">
        <v>75</v>
      </c>
      <c r="B3" s="40" t="s">
        <v>73</v>
      </c>
      <c r="C3" s="41" t="s">
        <v>76</v>
      </c>
      <c r="D3" s="44">
        <v>1</v>
      </c>
      <c r="E3" s="42">
        <v>0</v>
      </c>
      <c r="F3" s="45">
        <f>D3*E3</f>
        <v>0</v>
      </c>
      <c r="G3" s="40"/>
    </row>
    <row r="4" spans="1:7" ht="15" x14ac:dyDescent="0.2">
      <c r="A4" s="40" t="s">
        <v>75</v>
      </c>
      <c r="B4" s="40" t="s">
        <v>73</v>
      </c>
      <c r="C4" s="41" t="s">
        <v>77</v>
      </c>
      <c r="D4" s="44">
        <v>1</v>
      </c>
      <c r="E4" s="42">
        <v>0</v>
      </c>
      <c r="F4" s="45">
        <f>D4*E4</f>
        <v>0</v>
      </c>
      <c r="G4" s="40"/>
    </row>
    <row r="5" spans="1:7" ht="15" x14ac:dyDescent="0.2">
      <c r="A5" s="40" t="s">
        <v>75</v>
      </c>
      <c r="B5" s="40" t="s">
        <v>73</v>
      </c>
      <c r="C5" s="41" t="s">
        <v>78</v>
      </c>
      <c r="D5" s="44">
        <v>1</v>
      </c>
      <c r="E5" s="42">
        <v>0</v>
      </c>
      <c r="F5" s="45">
        <f>D5*E5</f>
        <v>0</v>
      </c>
      <c r="G5" s="40"/>
    </row>
    <row r="6" spans="1:7" x14ac:dyDescent="0.2">
      <c r="F6" s="52"/>
    </row>
    <row r="7" spans="1:7" ht="15" x14ac:dyDescent="0.2">
      <c r="E7" s="55" t="s">
        <v>96</v>
      </c>
      <c r="F7" s="56">
        <f>SUM(F3:F6)</f>
        <v>0</v>
      </c>
    </row>
    <row r="8" spans="1:7" x14ac:dyDescent="0.2">
      <c r="F8" s="52"/>
    </row>
    <row r="9" spans="1:7" x14ac:dyDescent="0.2">
      <c r="F9" s="52"/>
    </row>
    <row r="10" spans="1:7" x14ac:dyDescent="0.2">
      <c r="F10" s="52"/>
    </row>
    <row r="11" spans="1:7" x14ac:dyDescent="0.2">
      <c r="F11" s="52"/>
    </row>
    <row r="12" spans="1:7" x14ac:dyDescent="0.2">
      <c r="F12" s="52"/>
    </row>
    <row r="13" spans="1:7" x14ac:dyDescent="0.2">
      <c r="F13" s="52"/>
    </row>
    <row r="14" spans="1:7" x14ac:dyDescent="0.2">
      <c r="F14" s="52"/>
    </row>
    <row r="15" spans="1:7" x14ac:dyDescent="0.2">
      <c r="F15" s="52"/>
    </row>
    <row r="16" spans="1:7" x14ac:dyDescent="0.2">
      <c r="F16" s="52"/>
    </row>
    <row r="17" spans="5:6" x14ac:dyDescent="0.2">
      <c r="F17" s="52"/>
    </row>
    <row r="18" spans="5:6" x14ac:dyDescent="0.2">
      <c r="F18" s="52"/>
    </row>
    <row r="19" spans="5:6" x14ac:dyDescent="0.2">
      <c r="F19" s="52"/>
    </row>
    <row r="20" spans="5:6" x14ac:dyDescent="0.2">
      <c r="F20" s="52"/>
    </row>
    <row r="22" spans="5:6" x14ac:dyDescent="0.2">
      <c r="E22" s="54"/>
      <c r="F22" s="52"/>
    </row>
  </sheetData>
  <sheetProtection selectLockedCells="1"/>
  <printOptions horizontalCentered="1"/>
  <pageMargins left="0.25" right="0.25" top="0.5" bottom="0.5" header="0.3" footer="0.3"/>
  <pageSetup scale="57"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231BBA0A886A943AED532922C0C4972" ma:contentTypeVersion="19" ma:contentTypeDescription="Create a new document." ma:contentTypeScope="" ma:versionID="d0add5f663fa87e6b98b2da196c49b41">
  <xsd:schema xmlns:xsd="http://www.w3.org/2001/XMLSchema" xmlns:xs="http://www.w3.org/2001/XMLSchema" xmlns:p="http://schemas.microsoft.com/office/2006/metadata/properties" xmlns:ns2="d2b5d25f-2655-40b3-b974-6f6cad04e3f4" xmlns:ns3="fabdc9d4-0c21-4045-bff7-92f4b8a28d70" targetNamespace="http://schemas.microsoft.com/office/2006/metadata/properties" ma:root="true" ma:fieldsID="a35645b2f74c366108c7cadb909fe44d" ns2:_="" ns3:_="">
    <xsd:import namespace="d2b5d25f-2655-40b3-b974-6f6cad04e3f4"/>
    <xsd:import namespace="fabdc9d4-0c21-4045-bff7-92f4b8a28d70"/>
    <xsd:element name="properties">
      <xsd:complexType>
        <xsd:sequence>
          <xsd:element name="documentManagement">
            <xsd:complexType>
              <xsd:all>
                <xsd:element ref="ns2:MediaServiceMetadata" minOccurs="0"/>
                <xsd:element ref="ns2:MediaServiceFastMetadata" minOccurs="0"/>
                <xsd:element ref="ns2:Notes_x002f_Comments"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SearchProperties" minOccurs="0"/>
                <xsd:element ref="ns3:TaxCatchAll" minOccurs="0"/>
                <xsd:element ref="ns2:MediaServiceGenerationTime" minOccurs="0"/>
                <xsd:element ref="ns2:MediaServiceEventHashCode" minOccurs="0"/>
                <xsd:element ref="ns2:lcf76f155ced4ddcb4097134ff3c332f"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b5d25f-2655-40b3-b974-6f6cad04e3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Notes_x002f_Comments" ma:index="10" nillable="true" ma:displayName="Notes/Comments" ma:format="Dropdown" ma:internalName="Notes_x002f_Comments">
      <xsd:simpleType>
        <xsd:restriction base="dms:Note">
          <xsd:maxLength value="255"/>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448e08c8-26d8-4259-8345-01b17980d76b"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bdc9d4-0c21-4045-bff7-92f4b8a28d70"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17" nillable="true" ma:displayName="Taxonomy Catch All Column" ma:hidden="true" ma:list="{8e23e821-8f39-4f7d-b844-3e2b72f9424c}" ma:internalName="TaxCatchAll" ma:showField="CatchAllData" ma:web="fabdc9d4-0c21-4045-bff7-92f4b8a28d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fabdc9d4-0c21-4045-bff7-92f4b8a28d70">
      <UserInfo>
        <DisplayName/>
        <AccountId xsi:nil="true"/>
        <AccountType/>
      </UserInfo>
    </SharedWithUsers>
    <Notes_x002f_Comments xmlns="d2b5d25f-2655-40b3-b974-6f6cad04e3f4" xsi:nil="true"/>
    <MediaLengthInSeconds xmlns="d2b5d25f-2655-40b3-b974-6f6cad04e3f4" xsi:nil="true"/>
    <TaxCatchAll xmlns="fabdc9d4-0c21-4045-bff7-92f4b8a28d70" xsi:nil="true"/>
    <lcf76f155ced4ddcb4097134ff3c332f xmlns="d2b5d25f-2655-40b3-b974-6f6cad04e3f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11A8971-BC12-4AA4-9F04-73620F0B22AF}">
  <ds:schemaRefs>
    <ds:schemaRef ds:uri="http://schemas.microsoft.com/sharepoint/v3/contenttype/forms"/>
  </ds:schemaRefs>
</ds:datastoreItem>
</file>

<file path=customXml/itemProps2.xml><?xml version="1.0" encoding="utf-8"?>
<ds:datastoreItem xmlns:ds="http://schemas.openxmlformats.org/officeDocument/2006/customXml" ds:itemID="{9222B205-53F5-4D54-87F9-2DAA34CE01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2b5d25f-2655-40b3-b974-6f6cad04e3f4"/>
    <ds:schemaRef ds:uri="fabdc9d4-0c21-4045-bff7-92f4b8a28d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AFE42F6-DA72-4AC3-959C-8EEF76E90B3C}">
  <ds:schemaRefs>
    <ds:schemaRef ds:uri="http://schemas.microsoft.com/office/2006/documentManagement/types"/>
    <ds:schemaRef ds:uri="http://purl.org/dc/elements/1.1/"/>
    <ds:schemaRef ds:uri="d2b5d25f-2655-40b3-b974-6f6cad04e3f4"/>
    <ds:schemaRef ds:uri="http://schemas.microsoft.com/office/infopath/2007/PartnerControls"/>
    <ds:schemaRef ds:uri="http://purl.org/dc/terms/"/>
    <ds:schemaRef ds:uri="http://purl.org/dc/dcmitype/"/>
    <ds:schemaRef ds:uri="http://schemas.openxmlformats.org/package/2006/metadata/core-properties"/>
    <ds:schemaRef ds:uri="fabdc9d4-0c21-4045-bff7-92f4b8a28d70"/>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Authorization</vt:lpstr>
      <vt:lpstr>Terminology</vt:lpstr>
      <vt:lpstr>Instructions</vt:lpstr>
      <vt:lpstr>Bidder Profile</vt:lpstr>
      <vt:lpstr>IP Space Pricing</vt:lpstr>
      <vt:lpstr>'IP Space Pricing'!Print_Area</vt:lpstr>
      <vt:lpstr>'IP Space Pricing'!Print_Titles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Mike Dunne</dc:creator>
  <cp:keywords/>
  <dc:description/>
  <cp:lastModifiedBy>Ashley Hawkins</cp:lastModifiedBy>
  <cp:revision/>
  <dcterms:created xsi:type="dcterms:W3CDTF">2021-08-27T21:14:35Z</dcterms:created>
  <dcterms:modified xsi:type="dcterms:W3CDTF">2025-04-23T21:17:00Z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0x0101004231BBA0A886A943AED532922C0C4972</vt:lpwstr>
  </property>
  <property fmtid="{D5CDD505-2E9C-101B-9397-08002B2CF9AE}" pid="3" name="MediaServiceImageTags">
    <vt:lpwstr/>
  </property>
  <property fmtid="{D5CDD505-2E9C-101B-9397-08002B2CF9AE}" pid="4" name="_ExtendedDescription">
    <vt:lpwstr/>
  </property>
  <property fmtid="{D5CDD505-2E9C-101B-9397-08002B2CF9AE}" pid="5" name="Order">
    <vt:r8>19800</vt:r8>
  </property>
  <property fmtid="{D5CDD505-2E9C-101B-9397-08002B2CF9AE}" pid="6" name="xd_Signature">
    <vt:bool>false</vt:bool>
  </property>
  <property fmtid="{D5CDD505-2E9C-101B-9397-08002B2CF9AE}" pid="7" name="xd_ProgID">
    <vt:lpwstr/>
  </property>
  <property fmtid="{D5CDD505-2E9C-101B-9397-08002B2CF9AE}" pid="8" name="_SourceUrl">
    <vt:lpwstr/>
  </property>
  <property fmtid="{D5CDD505-2E9C-101B-9397-08002B2CF9AE}" pid="9" name="_SharedFileIndex">
    <vt:lpwstr/>
  </property>
  <property fmtid="{D5CDD505-2E9C-101B-9397-08002B2CF9AE}" pid="10" name="ComplianceAssetId">
    <vt:lpwstr/>
  </property>
  <property fmtid="{D5CDD505-2E9C-101B-9397-08002B2CF9AE}" pid="11" name="TemplateUrl">
    <vt:lpwstr/>
  </property>
  <property fmtid="{D5CDD505-2E9C-101B-9397-08002B2CF9AE}" pid="12" name="TriggerFlowInfo">
    <vt:lpwstr/>
  </property>
</Properties>
</file>